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Unidades compartidas\trabajo-santi\santi\TRANSPARENCIA 2019\2024\CONTRATOS 2024\"/>
    </mc:Choice>
  </mc:AlternateContent>
  <bookViews>
    <workbookView xWindow="0" yWindow="0" windowWidth="28800" windowHeight="12300"/>
  </bookViews>
  <sheets>
    <sheet name="1ºTRIMESTRE 2024 " sheetId="1" r:id="rId1"/>
  </sheets>
  <definedNames>
    <definedName name="_xlnm._FilterDatabase" localSheetId="0" hidden="1">'1ºTRIMESTRE 2024 '!$A$1:$U$253</definedName>
    <definedName name="_xlnm.Print_Area" localSheetId="0">'1ºTRIMESTRE 2024 '!$A$1:$AI$70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1" i="1" l="1"/>
  <c r="G131" i="1"/>
  <c r="F131" i="1"/>
  <c r="H130" i="1"/>
  <c r="G130" i="1"/>
  <c r="F130" i="1"/>
  <c r="G129" i="1"/>
  <c r="F129" i="1"/>
  <c r="H129" i="1" s="1"/>
  <c r="F128" i="1"/>
  <c r="H128" i="1" s="1"/>
  <c r="H127" i="1"/>
  <c r="F127" i="1"/>
  <c r="G127" i="1" s="1"/>
  <c r="H126" i="1"/>
  <c r="G126" i="1"/>
  <c r="F126" i="1"/>
  <c r="G125" i="1"/>
  <c r="F125" i="1"/>
  <c r="H125" i="1" s="1"/>
  <c r="F124" i="1"/>
  <c r="H124" i="1" s="1"/>
  <c r="H123" i="1"/>
  <c r="G123" i="1"/>
  <c r="F123" i="1"/>
  <c r="H122" i="1"/>
  <c r="G122" i="1"/>
  <c r="F122" i="1"/>
  <c r="G121" i="1"/>
  <c r="F121" i="1"/>
  <c r="H121" i="1" s="1"/>
  <c r="F120" i="1"/>
  <c r="H120" i="1" s="1"/>
  <c r="H119" i="1"/>
  <c r="G119" i="1"/>
  <c r="F119" i="1"/>
  <c r="H118" i="1"/>
  <c r="G118" i="1"/>
  <c r="F118" i="1"/>
  <c r="G117" i="1"/>
  <c r="F117" i="1"/>
  <c r="H117" i="1" s="1"/>
  <c r="F116" i="1"/>
  <c r="H116" i="1" s="1"/>
  <c r="H115" i="1"/>
  <c r="G115" i="1"/>
  <c r="F115" i="1"/>
  <c r="H114" i="1"/>
  <c r="G114" i="1"/>
  <c r="F114" i="1"/>
  <c r="G112" i="1"/>
  <c r="F112" i="1"/>
  <c r="H112" i="1" s="1"/>
  <c r="F111" i="1"/>
  <c r="H111" i="1" s="1"/>
  <c r="H110" i="1"/>
  <c r="G110" i="1"/>
  <c r="F110" i="1"/>
  <c r="H109" i="1"/>
  <c r="G109" i="1"/>
  <c r="F109" i="1"/>
  <c r="G108" i="1"/>
  <c r="F108" i="1"/>
  <c r="H108" i="1" s="1"/>
  <c r="F107" i="1"/>
  <c r="H107" i="1" s="1"/>
  <c r="H106" i="1"/>
  <c r="G106" i="1"/>
  <c r="F106" i="1"/>
  <c r="H105" i="1"/>
  <c r="G105" i="1"/>
  <c r="F105" i="1"/>
  <c r="G104" i="1"/>
  <c r="F104" i="1"/>
  <c r="H104" i="1" s="1"/>
  <c r="F103" i="1"/>
  <c r="H103" i="1" s="1"/>
  <c r="H102" i="1"/>
  <c r="G102" i="1"/>
  <c r="F102" i="1"/>
  <c r="H101" i="1"/>
  <c r="G101" i="1"/>
  <c r="F101" i="1"/>
  <c r="G100" i="1"/>
  <c r="F100" i="1"/>
  <c r="H100" i="1" s="1"/>
  <c r="F99" i="1"/>
  <c r="H99" i="1" s="1"/>
  <c r="H98" i="1"/>
  <c r="G98" i="1"/>
  <c r="F98" i="1"/>
  <c r="H97" i="1"/>
  <c r="G97" i="1"/>
  <c r="F97" i="1"/>
  <c r="G96" i="1"/>
  <c r="F96" i="1"/>
  <c r="H96" i="1" s="1"/>
  <c r="F95" i="1"/>
  <c r="H95" i="1" s="1"/>
  <c r="H94" i="1"/>
  <c r="G94" i="1"/>
  <c r="F94" i="1"/>
  <c r="H93" i="1"/>
  <c r="G93" i="1"/>
  <c r="F93" i="1"/>
  <c r="G92" i="1"/>
  <c r="F92" i="1"/>
  <c r="H92" i="1" s="1"/>
  <c r="F91" i="1"/>
  <c r="H91" i="1" s="1"/>
  <c r="H90" i="1"/>
  <c r="G90" i="1"/>
  <c r="F90" i="1"/>
  <c r="H89" i="1"/>
  <c r="G89" i="1"/>
  <c r="F89" i="1"/>
  <c r="G88" i="1"/>
  <c r="F88" i="1"/>
  <c r="H88" i="1" s="1"/>
  <c r="F85" i="1"/>
  <c r="H85" i="1" s="1"/>
  <c r="H84" i="1"/>
  <c r="G84" i="1"/>
  <c r="F84" i="1"/>
  <c r="H83" i="1"/>
  <c r="G83" i="1"/>
  <c r="F83" i="1"/>
  <c r="G81" i="1"/>
  <c r="F81" i="1"/>
  <c r="H81" i="1" s="1"/>
  <c r="F80" i="1"/>
  <c r="H80" i="1" s="1"/>
  <c r="H79" i="1"/>
  <c r="G79" i="1"/>
  <c r="F79" i="1"/>
  <c r="H78" i="1"/>
  <c r="G78" i="1"/>
  <c r="F78" i="1"/>
  <c r="G77" i="1"/>
  <c r="F77" i="1"/>
  <c r="H77" i="1" s="1"/>
  <c r="F76" i="1"/>
  <c r="H76" i="1" s="1"/>
  <c r="H75" i="1"/>
  <c r="G75" i="1"/>
  <c r="F75" i="1"/>
  <c r="H74" i="1"/>
  <c r="G74" i="1"/>
  <c r="F74" i="1"/>
  <c r="G73" i="1"/>
  <c r="F73" i="1"/>
  <c r="H73" i="1" s="1"/>
  <c r="F72" i="1"/>
  <c r="H72" i="1" s="1"/>
  <c r="H71" i="1"/>
  <c r="G71" i="1"/>
  <c r="F71" i="1"/>
  <c r="H70" i="1"/>
  <c r="G70" i="1"/>
  <c r="F70" i="1"/>
  <c r="G69" i="1"/>
  <c r="F69" i="1"/>
  <c r="H69" i="1" s="1"/>
  <c r="F68" i="1"/>
  <c r="H68" i="1" s="1"/>
  <c r="H67" i="1"/>
  <c r="G67" i="1"/>
  <c r="F67" i="1"/>
  <c r="H66" i="1"/>
  <c r="G66" i="1"/>
  <c r="F66" i="1"/>
  <c r="G65" i="1"/>
  <c r="F65" i="1"/>
  <c r="H65" i="1" s="1"/>
  <c r="F64" i="1"/>
  <c r="H64" i="1" s="1"/>
  <c r="H63" i="1"/>
  <c r="G63" i="1"/>
  <c r="F63" i="1"/>
  <c r="H62" i="1"/>
  <c r="G62" i="1"/>
  <c r="F62" i="1"/>
  <c r="G60" i="1"/>
  <c r="F60" i="1"/>
  <c r="H60" i="1" s="1"/>
  <c r="F59" i="1"/>
  <c r="H59" i="1" s="1"/>
  <c r="H58" i="1"/>
  <c r="G58" i="1"/>
  <c r="F58" i="1"/>
  <c r="H57" i="1"/>
  <c r="G57" i="1"/>
  <c r="F57" i="1"/>
  <c r="G56" i="1"/>
  <c r="F56" i="1"/>
  <c r="H56" i="1" s="1"/>
  <c r="F55" i="1"/>
  <c r="H55" i="1" s="1"/>
  <c r="H54" i="1"/>
  <c r="G54" i="1"/>
  <c r="F54" i="1"/>
  <c r="H53" i="1"/>
  <c r="G53" i="1"/>
  <c r="F53" i="1"/>
  <c r="G52" i="1"/>
  <c r="F52" i="1"/>
  <c r="H52" i="1" s="1"/>
  <c r="F51" i="1"/>
  <c r="H51" i="1" s="1"/>
  <c r="H50" i="1"/>
  <c r="G50" i="1"/>
  <c r="F50" i="1"/>
  <c r="H49" i="1"/>
  <c r="G49" i="1"/>
  <c r="F49" i="1"/>
  <c r="G48" i="1"/>
  <c r="F48" i="1"/>
  <c r="H48" i="1" s="1"/>
  <c r="F47" i="1"/>
  <c r="H47" i="1" s="1"/>
  <c r="H46" i="1"/>
  <c r="G46" i="1"/>
  <c r="F46" i="1"/>
  <c r="H45" i="1"/>
  <c r="G45" i="1"/>
  <c r="F45" i="1"/>
  <c r="G44" i="1"/>
  <c r="F44" i="1"/>
  <c r="H44" i="1" s="1"/>
  <c r="F43" i="1"/>
  <c r="H43" i="1" s="1"/>
  <c r="H42" i="1"/>
  <c r="G42" i="1"/>
  <c r="F42" i="1"/>
  <c r="H41" i="1"/>
  <c r="G41" i="1"/>
  <c r="F41" i="1"/>
  <c r="G40" i="1"/>
  <c r="F40" i="1"/>
  <c r="H40" i="1" s="1"/>
  <c r="F39" i="1"/>
  <c r="H39" i="1" s="1"/>
  <c r="H38" i="1"/>
  <c r="G38" i="1"/>
  <c r="F38" i="1"/>
  <c r="H37" i="1"/>
  <c r="G37" i="1"/>
  <c r="F37" i="1"/>
  <c r="G36" i="1"/>
  <c r="F36" i="1"/>
  <c r="H36" i="1" s="1"/>
  <c r="F35" i="1"/>
  <c r="H35" i="1" s="1"/>
  <c r="H34" i="1"/>
  <c r="G34" i="1"/>
  <c r="F34" i="1"/>
  <c r="H33" i="1"/>
  <c r="G33" i="1"/>
  <c r="F33" i="1"/>
  <c r="G32" i="1"/>
  <c r="F32" i="1"/>
  <c r="H32" i="1" s="1"/>
  <c r="F31" i="1"/>
  <c r="H31" i="1" s="1"/>
  <c r="H30" i="1"/>
  <c r="G30" i="1"/>
  <c r="F30" i="1"/>
  <c r="H29" i="1"/>
  <c r="G29" i="1"/>
  <c r="F29" i="1"/>
  <c r="G28" i="1"/>
  <c r="F28" i="1"/>
  <c r="H28" i="1" s="1"/>
  <c r="F27" i="1"/>
  <c r="H27" i="1" s="1"/>
  <c r="H26" i="1"/>
  <c r="G26" i="1"/>
  <c r="F26" i="1"/>
  <c r="H25" i="1"/>
  <c r="G25" i="1"/>
  <c r="F25" i="1"/>
  <c r="G24" i="1"/>
  <c r="F24" i="1"/>
  <c r="H24" i="1" s="1"/>
  <c r="F23" i="1"/>
  <c r="H23" i="1" s="1"/>
  <c r="H22" i="1"/>
  <c r="G22" i="1"/>
  <c r="F22" i="1"/>
  <c r="H21" i="1"/>
  <c r="G21" i="1"/>
  <c r="F21" i="1"/>
  <c r="G20" i="1"/>
  <c r="F20" i="1"/>
  <c r="H20" i="1" s="1"/>
  <c r="F19" i="1"/>
  <c r="H19" i="1" s="1"/>
  <c r="H18" i="1"/>
  <c r="G18" i="1"/>
  <c r="F18" i="1"/>
  <c r="H17" i="1"/>
  <c r="G17" i="1"/>
  <c r="F17" i="1"/>
  <c r="G16" i="1"/>
  <c r="F16" i="1"/>
  <c r="H16" i="1" s="1"/>
  <c r="F15" i="1"/>
  <c r="H15" i="1" s="1"/>
  <c r="H14" i="1"/>
  <c r="G14" i="1"/>
  <c r="F14" i="1"/>
  <c r="H13" i="1"/>
  <c r="G13" i="1"/>
  <c r="F13" i="1"/>
  <c r="G12" i="1"/>
  <c r="F12" i="1"/>
  <c r="H12" i="1" s="1"/>
  <c r="G11" i="1"/>
  <c r="F11" i="1"/>
  <c r="H10" i="1"/>
  <c r="G10" i="1"/>
  <c r="F10" i="1"/>
  <c r="G9" i="1"/>
  <c r="F9" i="1"/>
  <c r="H9" i="1" s="1"/>
  <c r="F8" i="1"/>
  <c r="H8" i="1" s="1"/>
  <c r="H7" i="1"/>
  <c r="G7" i="1"/>
  <c r="F7" i="1"/>
  <c r="H6" i="1"/>
  <c r="G6" i="1"/>
  <c r="F6" i="1"/>
  <c r="G5" i="1"/>
  <c r="F5" i="1"/>
  <c r="H5" i="1" s="1"/>
  <c r="F4" i="1"/>
  <c r="H4" i="1" s="1"/>
  <c r="H3" i="1"/>
  <c r="G3" i="1"/>
  <c r="F3" i="1"/>
  <c r="H2" i="1"/>
  <c r="G2" i="1"/>
  <c r="F2" i="1"/>
  <c r="G4" i="1" l="1"/>
  <c r="G8" i="1"/>
  <c r="G15" i="1"/>
  <c r="G19" i="1"/>
  <c r="G23" i="1"/>
  <c r="G27" i="1"/>
  <c r="G31" i="1"/>
  <c r="G35" i="1"/>
  <c r="G39" i="1"/>
  <c r="G43" i="1"/>
  <c r="G47" i="1"/>
  <c r="G51" i="1"/>
  <c r="G55" i="1"/>
  <c r="G59" i="1"/>
  <c r="G64" i="1"/>
  <c r="G68" i="1"/>
  <c r="G72" i="1"/>
  <c r="G76" i="1"/>
  <c r="G80" i="1"/>
  <c r="G85" i="1"/>
  <c r="G91" i="1"/>
  <c r="G95" i="1"/>
  <c r="G99" i="1"/>
  <c r="G103" i="1"/>
  <c r="G107" i="1"/>
  <c r="G111" i="1"/>
  <c r="G116" i="1"/>
  <c r="G120" i="1"/>
  <c r="G124" i="1"/>
  <c r="G128" i="1"/>
</calcChain>
</file>

<file path=xl/sharedStrings.xml><?xml version="1.0" encoding="utf-8"?>
<sst xmlns="http://schemas.openxmlformats.org/spreadsheetml/2006/main" count="887" uniqueCount="456">
  <si>
    <t>Expediente</t>
  </si>
  <si>
    <t>Tipos de contrato</t>
  </si>
  <si>
    <t>Adjudicatario</t>
  </si>
  <si>
    <t>Objeto</t>
  </si>
  <si>
    <t>Duración</t>
  </si>
  <si>
    <t xml:space="preserve"> Importe del gasto aprobado  sin I.V.A y otros impuestos indirectos  </t>
  </si>
  <si>
    <t xml:space="preserve"> IVA y otros impuestos indirectos </t>
  </si>
  <si>
    <t xml:space="preserve"> Precio de adjudicación  sin I.V.A. y otros impuestos indirectos  </t>
  </si>
  <si>
    <t xml:space="preserve"> Importe total </t>
  </si>
  <si>
    <t>Fecha de aprobación del gasto/fecha de adjudicación</t>
  </si>
  <si>
    <t>Petición de ofertas</t>
  </si>
  <si>
    <t>Publicidad</t>
  </si>
  <si>
    <t>DECRETO GASTOS/JGL</t>
  </si>
  <si>
    <t>8148/2023</t>
  </si>
  <si>
    <t>Servicio</t>
  </si>
  <si>
    <t>ALQUILERES BARCELO SAEZ SL</t>
  </si>
  <si>
    <t>Alquiler 2 modulos sanitarios</t>
  </si>
  <si>
    <t>SI</t>
  </si>
  <si>
    <t>NO</t>
  </si>
  <si>
    <t>DECRETO GASTOS 2024-201</t>
  </si>
  <si>
    <t>159/2024</t>
  </si>
  <si>
    <t>ANA BELEN GIMENEZ CABALLERO</t>
  </si>
  <si>
    <t>Servicio de catering migas para 250 personas con motivo de la Romeria de San Antón</t>
  </si>
  <si>
    <t>DECRETO GASTOS 2024-192</t>
  </si>
  <si>
    <t>24/2024</t>
  </si>
  <si>
    <t>Suministro</t>
  </si>
  <si>
    <t>ANA MARIA SANCHEZ GOMEZ</t>
  </si>
  <si>
    <t>Roscones día Reyes Magos</t>
  </si>
  <si>
    <t>DECRETO GASTOS 2024-187</t>
  </si>
  <si>
    <t>8247/2023</t>
  </si>
  <si>
    <t>ANTICIMEX 3D SANIDAD AMBIENTAL SAU</t>
  </si>
  <si>
    <t>Control de plagas en el término municipal de Fuente Álamo</t>
  </si>
  <si>
    <t>JUNTA DE GOBIERNO LOCAL</t>
  </si>
  <si>
    <t>158/2024</t>
  </si>
  <si>
    <t>ANTONIO JESUS CASTILLEJO LORENTE</t>
  </si>
  <si>
    <t>Servicio reparación bicicletas del parque de educación vial</t>
  </si>
  <si>
    <t>DECRETO GASTOS 2024-492</t>
  </si>
  <si>
    <t>162/2024</t>
  </si>
  <si>
    <t>ANTONIO JESUS RODRIGUEZ ALBALADEJO</t>
  </si>
  <si>
    <t>Grabación y edición de videos de Plenos Municipales</t>
  </si>
  <si>
    <t>DECRETO GASTOS 2024-208</t>
  </si>
  <si>
    <t>1241/2024</t>
  </si>
  <si>
    <t>ASFALTOS BITUMINOSOS SA</t>
  </si>
  <si>
    <t>Suministro asfaltos con aridos calizos</t>
  </si>
  <si>
    <t>DECRETO GASTOS 2024-482</t>
  </si>
  <si>
    <t>1003/2024</t>
  </si>
  <si>
    <t>ASOCIACIÓN DE BELENISTAS DE FUENTE ALAMO</t>
  </si>
  <si>
    <t>Servicio impartición de talleres en Congreso de Belenistas</t>
  </si>
  <si>
    <t>DECRETO GASTOS 2024-485</t>
  </si>
  <si>
    <t>489/2024</t>
  </si>
  <si>
    <t>ASOCIACIÓN ESCUELA BOLERA Y CUADRILLA DE FUENTE ALAMO</t>
  </si>
  <si>
    <t>Servicio de organización del 35ºEncuentro de Cuadrillas Fuente Alamo</t>
  </si>
  <si>
    <t>DECRETO GASTOS 2024-352</t>
  </si>
  <si>
    <t>521/2024</t>
  </si>
  <si>
    <t>ASOCIACIÓN MUSICAL MADEIRA</t>
  </si>
  <si>
    <t>Servicio sonorización misa rociera en la Iglesia de Balsapintada</t>
  </si>
  <si>
    <t>DECRETO GASTOS 2024-289</t>
  </si>
  <si>
    <t>8096/2023</t>
  </si>
  <si>
    <t>AUTOBUSES VIDAL SL</t>
  </si>
  <si>
    <t>Transporte escuelas deportivas</t>
  </si>
  <si>
    <t>DECRETO GASTOS 2024-204</t>
  </si>
  <si>
    <t>586/2024</t>
  </si>
  <si>
    <t>Transporte escolar-deportes</t>
  </si>
  <si>
    <t>DECRETO GASTOS 2024-310</t>
  </si>
  <si>
    <t>588/2024</t>
  </si>
  <si>
    <t>Transporte federado</t>
  </si>
  <si>
    <t>DECRETO GASTOS 2024-294</t>
  </si>
  <si>
    <t>1166/2024</t>
  </si>
  <si>
    <t>AUTOCARES MARIA SL</t>
  </si>
  <si>
    <t>Transporte escuelas deportivas meses noviembre y diciembre 2023 y enero 2024</t>
  </si>
  <si>
    <t>DECRETO GASTOS 2024-440</t>
  </si>
  <si>
    <t>967/2024</t>
  </si>
  <si>
    <t>Servicio traslado de alumnos del IES Pueblos de la Villa a las pedanias</t>
  </si>
  <si>
    <t>DECETO GASTOS 2024-484</t>
  </si>
  <si>
    <t>730/2024</t>
  </si>
  <si>
    <t>AZURITA SYSTEM SL</t>
  </si>
  <si>
    <t>Varias conexiones a internet</t>
  </si>
  <si>
    <t>DECRETO GASTOS 2024-299</t>
  </si>
  <si>
    <t>146/2024</t>
  </si>
  <si>
    <t>BADEN DE LOS GUERREROS SL</t>
  </si>
  <si>
    <t>Abastecimiento combustible caldera Piscina</t>
  </si>
  <si>
    <t>DECRETO GASTOS 2024-250</t>
  </si>
  <si>
    <t>514/2024</t>
  </si>
  <si>
    <t>Abastecimiento gasoil para caldera piscina</t>
  </si>
  <si>
    <t>DECRETO GASTOS 2024-307</t>
  </si>
  <si>
    <t>747/2024</t>
  </si>
  <si>
    <t>Suministro gasoil calderas piscina y pabellón</t>
  </si>
  <si>
    <t>DECRETO GASTOS 2024-486</t>
  </si>
  <si>
    <t>858/2024</t>
  </si>
  <si>
    <t>Suministro de abastecimiento gasoil</t>
  </si>
  <si>
    <t>DECRETO GASTOS 2024-495</t>
  </si>
  <si>
    <t>1426/2024</t>
  </si>
  <si>
    <t>BASALTO INFORMES TECNICOS SL</t>
  </si>
  <si>
    <t>Servicio realización de informe geotécnico en el pabellón Municipal Javier Gómez Noya</t>
  </si>
  <si>
    <t>DECRETO GASTOS 2024-452</t>
  </si>
  <si>
    <t>149/2024</t>
  </si>
  <si>
    <t>BEBIDAS GARNES SL</t>
  </si>
  <si>
    <t>Suministro de bebidas durante las Fiestas de Fuente Álamo</t>
  </si>
  <si>
    <t>DECRETO GASTOS 2024-185</t>
  </si>
  <si>
    <t>216/2024</t>
  </si>
  <si>
    <t>Suministro bebidas con motivo celebración Romería</t>
  </si>
  <si>
    <t>DECRETO GASTOS 2024-189</t>
  </si>
  <si>
    <t>8403/2023</t>
  </si>
  <si>
    <t>BELMONTE BUS SL</t>
  </si>
  <si>
    <t>DECRETO GASTOS 2024-205</t>
  </si>
  <si>
    <t>133/2024</t>
  </si>
  <si>
    <t>DECRETO GASTOS 2024-258</t>
  </si>
  <si>
    <t>711/2024</t>
  </si>
  <si>
    <t>Transporte Concejalia de deportes</t>
  </si>
  <si>
    <t>DECRETO GASTOS 2024-295</t>
  </si>
  <si>
    <t>138/2024</t>
  </si>
  <si>
    <t>CABISUAR CARTAGENA SA</t>
  </si>
  <si>
    <t xml:space="preserve">Alquiler de aseo portatil para romeria del 14 de enero </t>
  </si>
  <si>
    <t>DECRETO GASTOS 2024-239</t>
  </si>
  <si>
    <t>296/2024</t>
  </si>
  <si>
    <t>CARVER ESPECTACULOS SL</t>
  </si>
  <si>
    <t>Servicio alquiler de escenario y diferentes actuaciones en la carpa de Navidad</t>
  </si>
  <si>
    <t>DECRETO GASTOS 2024-369</t>
  </si>
  <si>
    <t>673/2024</t>
  </si>
  <si>
    <t>Servicio actuación de Magia Pedro Lucas el día 9 de febrero 2024</t>
  </si>
  <si>
    <t>DECRETO GASTOS 2024-439</t>
  </si>
  <si>
    <t>678/2024</t>
  </si>
  <si>
    <t>Servicio Sonomovil en Carnaval Colegio Nueva Escuela y Jose Antonio</t>
  </si>
  <si>
    <t>DECRETO GASTOS 2024-438</t>
  </si>
  <si>
    <t>654/2024</t>
  </si>
  <si>
    <t>COMERCIAL DE PINTURAS BRIZ SL</t>
  </si>
  <si>
    <t>Suministro de adhesivo poliestileno</t>
  </si>
  <si>
    <t>DECRETO GASTOS 2024-325</t>
  </si>
  <si>
    <t>481/2024</t>
  </si>
  <si>
    <t>COPIFAX DEL MEDITERRANEO SL</t>
  </si>
  <si>
    <t>Servicio de impresión y fotocopias de Registro, Recaudación, S.Económicos y Deportes, 2024</t>
  </si>
  <si>
    <t>DECRETO GASTOS 2024-312</t>
  </si>
  <si>
    <t>486/2024</t>
  </si>
  <si>
    <t>COPIMUNDI SL</t>
  </si>
  <si>
    <t>Impresiones y fotocopias en Servicios Sociales y Policia local para 2024</t>
  </si>
  <si>
    <t>DECRETO GASTOS 2024-297</t>
  </si>
  <si>
    <t>754/2024</t>
  </si>
  <si>
    <t>DANYSOF INTERNACIONAL SL</t>
  </si>
  <si>
    <t>Servicio de almacenamiento y sincronización de ficheros en la nube</t>
  </si>
  <si>
    <t>DECRETO GASTOS 2024-298</t>
  </si>
  <si>
    <t>1028/2024</t>
  </si>
  <si>
    <t>DAVID ESPARZA SANCHEZ</t>
  </si>
  <si>
    <t>Alquiler de local Feria de la Perdiz 2023</t>
  </si>
  <si>
    <t>DECRETO GASTOS 2024-494</t>
  </si>
  <si>
    <t>457/2024</t>
  </si>
  <si>
    <t>DISTRIBUCIONES COPERO SA</t>
  </si>
  <si>
    <t>Suministro propano para la carpa instalada en el Auditorio Municipal</t>
  </si>
  <si>
    <t>DECRETO GASTOS 2024-350</t>
  </si>
  <si>
    <t>293/2024</t>
  </si>
  <si>
    <t>DRK 2020 SERVICIOS INTEGRALES SL</t>
  </si>
  <si>
    <t>Montaje de pantalla led y seguridad</t>
  </si>
  <si>
    <t>DECRETO GASTOS 2024-403</t>
  </si>
  <si>
    <t>595/2024</t>
  </si>
  <si>
    <t>EDINART CONSULTING SLP</t>
  </si>
  <si>
    <t>Asistencia técnica dirección de obra para acondicionamiento y mejora de las infraestructuras municipales Avda Andalucía en Fuente Alamo, en marcado en el Plan de Recuperación, Transformación y Resiliencia, Financiado por la Unión Europea NextGeneration EU</t>
  </si>
  <si>
    <t>DECRETO GASTOS 2024-365</t>
  </si>
  <si>
    <t>155/2024</t>
  </si>
  <si>
    <t>ES GARCERAN 1 SL</t>
  </si>
  <si>
    <t>Suministro combustible para vehiculos municipales</t>
  </si>
  <si>
    <t>DECRETO GASTOS 2024-236</t>
  </si>
  <si>
    <t>682/2024</t>
  </si>
  <si>
    <t>Suministro abastecimiento vehiculos</t>
  </si>
  <si>
    <t>DECRETO GASTOS 2024-372</t>
  </si>
  <si>
    <t>550/2024</t>
  </si>
  <si>
    <t>ESPRINECO SL</t>
  </si>
  <si>
    <t>Recogida de animales abandonados en la vía pública 2024</t>
  </si>
  <si>
    <t>900/2024</t>
  </si>
  <si>
    <t>ESTACION DE SERVICIO EL BADEN SL</t>
  </si>
  <si>
    <t>Suministro abastecimiento combustible a vehículos de titularidad municipal</t>
  </si>
  <si>
    <t>DECRETO GASTOS 2024-493</t>
  </si>
  <si>
    <t>415/2024</t>
  </si>
  <si>
    <t>EVA MARTINEZ HERNANDEZ</t>
  </si>
  <si>
    <t>Servicio de estética con bono Asociación de Comerciantes</t>
  </si>
  <si>
    <t>DECRETO GASTOS 2024-288</t>
  </si>
  <si>
    <t>238/2024</t>
  </si>
  <si>
    <t>EXPERT POOL IBERICA SL</t>
  </si>
  <si>
    <t>Arrendamiento robot limpia piscina</t>
  </si>
  <si>
    <t>DECRETO GASTOS 2024-316</t>
  </si>
  <si>
    <t>DECRETO GASTOS 2024-496</t>
  </si>
  <si>
    <t>173/2024</t>
  </si>
  <si>
    <t>FRANCISCO JOSE SANCHEZ MARTINEZ</t>
  </si>
  <si>
    <t>Traslados taxi usuaria CAVI  al Juzgado y Guardia Civil</t>
  </si>
  <si>
    <t>DECRETO GASTOS 2024-306</t>
  </si>
  <si>
    <t>8429/2023</t>
  </si>
  <si>
    <t>GRAFICAS ALAMO SL</t>
  </si>
  <si>
    <t>Papeletas para proayuda equipos de baloncesto, flayer para la Feria de la Perdiz y Escuelas deportivas</t>
  </si>
  <si>
    <t>DECRETO GASTOS 2024-203</t>
  </si>
  <si>
    <t>860/2024</t>
  </si>
  <si>
    <t xml:space="preserve">Suministro material de imprenta </t>
  </si>
  <si>
    <t>DECRETO GASTOS 2024-483</t>
  </si>
  <si>
    <t>699/2024</t>
  </si>
  <si>
    <t>Servicios material para Ludoteca</t>
  </si>
  <si>
    <t>DECRETO GASTOS 2024-533</t>
  </si>
  <si>
    <t>130/2024</t>
  </si>
  <si>
    <t>GRUPO CARPA EVENTS 2022 SL</t>
  </si>
  <si>
    <t>Servicio alquiler carpa y jaimas de aluminio para el Auditorio Municipal de 15 diciembre 2023 a 6 de enero 2024</t>
  </si>
  <si>
    <t>DECRETO GASTOS 2024-281</t>
  </si>
  <si>
    <t>190/2024</t>
  </si>
  <si>
    <t>Alquiler de carpa de aluminio para evento navidad en auditorio</t>
  </si>
  <si>
    <t>DECRETO GASTOS 2024-353</t>
  </si>
  <si>
    <t>7038/2024</t>
  </si>
  <si>
    <t>GUIPEREZ ASESORES SL</t>
  </si>
  <si>
    <t>Servicios de Asesoria laboral para regularización nóminas de mayo 2024</t>
  </si>
  <si>
    <t>DECRETO GASTOS 2024-2270</t>
  </si>
  <si>
    <t>774/2024</t>
  </si>
  <si>
    <t>Servicio de Asesoría Laboral y Fiscal para anualidad 2024</t>
  </si>
  <si>
    <t>175/2024</t>
  </si>
  <si>
    <t>HABITAT CULTURAL SL</t>
  </si>
  <si>
    <t>Taller de español para inmigrantes en Cuevas de Reyllo</t>
  </si>
  <si>
    <t>DECRETO GASTOS 2024-211</t>
  </si>
  <si>
    <t>170/2024</t>
  </si>
  <si>
    <t>Taller de español para inmigrantes en Fuente Álamo</t>
  </si>
  <si>
    <t>DECRETO GASTOS 2024-210</t>
  </si>
  <si>
    <t>151/2024</t>
  </si>
  <si>
    <t>IBBLO PROYECTOS SL</t>
  </si>
  <si>
    <t>Servicio de Dirección de Obras y Coordinación de Seguridad y salud en la obra de Vestuarios y Graderíos en Polideportivo Municipal Cuatro Vientos. Anexo de terminación de obra POS 2020-2021</t>
  </si>
  <si>
    <t>DECRETO GASTOS 2024-121</t>
  </si>
  <si>
    <t>306/2024</t>
  </si>
  <si>
    <t>Legalización instalaciones eléctricas y de climaticación de Casa Cultura de Cuevas de Reyllo</t>
  </si>
  <si>
    <t>DECRETO GASTOS 2024-200</t>
  </si>
  <si>
    <t>530/2024</t>
  </si>
  <si>
    <t>INSPECCIONES LA HITA SL</t>
  </si>
  <si>
    <t>Realización de 16 inspecciones periódicas a vehiculos de titularidad municipal</t>
  </si>
  <si>
    <t>DECRETO GASTOS 2024-437</t>
  </si>
  <si>
    <t>755/2024</t>
  </si>
  <si>
    <t>IPV6 INFORMATICA SL</t>
  </si>
  <si>
    <t>Antenas para conexión a internet mediante Wimax</t>
  </si>
  <si>
    <t>DECRETO GASTOS 2024-304</t>
  </si>
  <si>
    <t>70/2024</t>
  </si>
  <si>
    <t>ISABEL MARIA CONESA ALCARAZ</t>
  </si>
  <si>
    <t>Servicio de vino españo homenaje a la Cuadrilla de Fuente Álamo</t>
  </si>
  <si>
    <t>DECRETO GASTOS 2024-188</t>
  </si>
  <si>
    <t>8427/2023</t>
  </si>
  <si>
    <t>Material para Ludoteca y escuela de Navidad en los Colegios del Municipio y pedanías</t>
  </si>
  <si>
    <t>DECRETO GASTOS 2024-235</t>
  </si>
  <si>
    <t>599/2024</t>
  </si>
  <si>
    <t>Suministro varias agendas y material papeleria</t>
  </si>
  <si>
    <t>DECRETO GASTOS 2024-324</t>
  </si>
  <si>
    <t>715/2024</t>
  </si>
  <si>
    <t>Material de papeleria, concejalia de Deportes</t>
  </si>
  <si>
    <t>DECRETO GASTOS 2024-436</t>
  </si>
  <si>
    <t>716/2024</t>
  </si>
  <si>
    <t>DECRETO GASTOS 2024-435</t>
  </si>
  <si>
    <t>845/2024</t>
  </si>
  <si>
    <t>Suministro material oficina</t>
  </si>
  <si>
    <t>DECRETO GASTOS 2024-491</t>
  </si>
  <si>
    <t>1305/2024</t>
  </si>
  <si>
    <t>Suministro de material didactico y oficina</t>
  </si>
  <si>
    <t>DECRETO GASTOS 2024-518</t>
  </si>
  <si>
    <t>1347/2024</t>
  </si>
  <si>
    <t>Suministro material didáctico y oficina</t>
  </si>
  <si>
    <t>DECRETO GASTOS 2024-530</t>
  </si>
  <si>
    <t>739/2024</t>
  </si>
  <si>
    <t>ISIDORO MIRAS MOLINO SL</t>
  </si>
  <si>
    <t>Servicio alquiler grupo elctrógeno</t>
  </si>
  <si>
    <t>DECRETO GASTOS 2024-508</t>
  </si>
  <si>
    <t>248/2024</t>
  </si>
  <si>
    <t>JALOQUE COMUNICACIÓN SL</t>
  </si>
  <si>
    <t>Servicio de comunicación y relaciones públicas para el año 2024</t>
  </si>
  <si>
    <t>ACUERDO JUNTA GOBIERNO LOCAL</t>
  </si>
  <si>
    <t>153/2024</t>
  </si>
  <si>
    <t>JJ MORALES 2003 SL</t>
  </si>
  <si>
    <t>Traslado carrozas para desfile de Reyes</t>
  </si>
  <si>
    <t>DECRETO GASTOS 2024-249</t>
  </si>
  <si>
    <t>257/2024</t>
  </si>
  <si>
    <t>JOSE MARTINEZ ALVAREZ</t>
  </si>
  <si>
    <t>DECRETO GASTOS 2024-305</t>
  </si>
  <si>
    <t>784/2024</t>
  </si>
  <si>
    <t>JOSE MIGUEL RICO PEREZ</t>
  </si>
  <si>
    <t>Pequeñas reparaciones, accesorios y perifericos</t>
  </si>
  <si>
    <t>DECRETO GASTOS 2024-257</t>
  </si>
  <si>
    <t>1165/2024</t>
  </si>
  <si>
    <t>JUAN ANTONIO PERES MATEOS</t>
  </si>
  <si>
    <t>Servicio Redacción del proyecto básico y de ejecución de ampliación y reforma del Pabellón Municipal Javier Gómez Noya</t>
  </si>
  <si>
    <t>8760/2024</t>
  </si>
  <si>
    <t>JUAN DIEGO MORENO ANDREU</t>
  </si>
  <si>
    <t>Suministro de caramelos y gusanitos carrozas Reyes Magos de Fuente Álamo</t>
  </si>
  <si>
    <t>DECRETO GASTOS 2024-193</t>
  </si>
  <si>
    <t>430/2024</t>
  </si>
  <si>
    <t>JUANA VERA BARRETO</t>
  </si>
  <si>
    <t>Suministro uvas para actividad Nochevieja</t>
  </si>
  <si>
    <t>DECRETO GASTOS 2024-351</t>
  </si>
  <si>
    <t>1564/2024</t>
  </si>
  <si>
    <t>LA LEY DE SOLUCIONES JURIDICAS SAU</t>
  </si>
  <si>
    <t>Suministro del consultor integral temáticas premium y casos práctivos para Secretarios y Técnicos de Administración Local</t>
  </si>
  <si>
    <t>DECRETO GASTOS 2024-598</t>
  </si>
  <si>
    <t>385/2024</t>
  </si>
  <si>
    <t>LA OPINION DE MURCIA</t>
  </si>
  <si>
    <t>Suministro prensa año 2024</t>
  </si>
  <si>
    <t>DECRETO GASTOS 2024-385</t>
  </si>
  <si>
    <t>529/2024</t>
  </si>
  <si>
    <t>Suministro prensa en Centro 3 edad de Balsapintada, Casa Cultura y Biblioteca</t>
  </si>
  <si>
    <t>DECRETO GASTOS 2024-349</t>
  </si>
  <si>
    <t>154/2024</t>
  </si>
  <si>
    <t>LA PINTAICA SL</t>
  </si>
  <si>
    <t>Abastecimiento combustible</t>
  </si>
  <si>
    <t>DECRETO GASTOS 2024-248</t>
  </si>
  <si>
    <t>8400/2023</t>
  </si>
  <si>
    <t>LOMA SISTEMAS SL</t>
  </si>
  <si>
    <t>Intalación y mantenimiento de los sistemas de alarma y videovigilancia existentes en edificios municipales</t>
  </si>
  <si>
    <t>DECRETO GASTOS 2024-233</t>
  </si>
  <si>
    <t>25/2024</t>
  </si>
  <si>
    <t>MARIA DEL CARMEN GARCIA LEGAZ</t>
  </si>
  <si>
    <t>Suministro de decoración floral homenaje Escuela Bolera</t>
  </si>
  <si>
    <t>DECRETO GASTOS 2024-194</t>
  </si>
  <si>
    <t>202/2024</t>
  </si>
  <si>
    <t>Servicio de churros y chocolate en eventos navidad 2023</t>
  </si>
  <si>
    <t>DECRETO GASTOS 2024-191</t>
  </si>
  <si>
    <t>713/2024</t>
  </si>
  <si>
    <t>MARIA DEL CARMEN PEREZ GUILLERMO VALDES</t>
  </si>
  <si>
    <t xml:space="preserve">Productos de farmacia </t>
  </si>
  <si>
    <t>DECRETO GASTOS 2024-291</t>
  </si>
  <si>
    <t>171/2024</t>
  </si>
  <si>
    <t>MARIA ISABEL CUESTAS MENDOZA</t>
  </si>
  <si>
    <t>Servicio de actividades, talleres y decoración durante Navidad 23</t>
  </si>
  <si>
    <t>DECRETO GASTOS 2024-156</t>
  </si>
  <si>
    <t>131/2024</t>
  </si>
  <si>
    <t>MAXMOTOR SURESTE SL</t>
  </si>
  <si>
    <t>Reparación vehiculo municipal</t>
  </si>
  <si>
    <t>DECRETO GASTOS 2024-234</t>
  </si>
  <si>
    <t>8238/2023</t>
  </si>
  <si>
    <t>MECA AUTOMOCIÓN SL</t>
  </si>
  <si>
    <t>Servicio de grúa 24 horas para recogida de vehículos de la via pública durante 2024</t>
  </si>
  <si>
    <t>186/2024</t>
  </si>
  <si>
    <t>Inspección periódica vehículo municipal</t>
  </si>
  <si>
    <t>DECRETO GASTOS 2024-209</t>
  </si>
  <si>
    <t>288/2024</t>
  </si>
  <si>
    <t>Reparación puerta trasera vehiculo municipal</t>
  </si>
  <si>
    <t>DECRETO GASTOS 2024-309</t>
  </si>
  <si>
    <t>963/2024</t>
  </si>
  <si>
    <t>Obras</t>
  </si>
  <si>
    <t>MIGUEL ANGEL RODRIGUEZ CRUZ</t>
  </si>
  <si>
    <t>Instalación paneles acústicos FOAM BASOTEC en la Csa Cultura de Cuevas de Reyllo</t>
  </si>
  <si>
    <t>DECRETO GASTOS 2024-475</t>
  </si>
  <si>
    <t>78/2024</t>
  </si>
  <si>
    <t>MIGUEL MUÑOZ OLIVARES SL</t>
  </si>
  <si>
    <t>Suministro material para montaje Belén Municipal</t>
  </si>
  <si>
    <t>DECRETO GASTOS 2024-186</t>
  </si>
  <si>
    <t>132/2024</t>
  </si>
  <si>
    <t>Material de ferreteria</t>
  </si>
  <si>
    <t>DECRETO GASTOS 2024-252</t>
  </si>
  <si>
    <t>670/2024</t>
  </si>
  <si>
    <t>DECRETO GASTOS 2024-300</t>
  </si>
  <si>
    <t>718/2024</t>
  </si>
  <si>
    <t>Varios cartuchos de tinta</t>
  </si>
  <si>
    <t>DECRETO GASTOS 2024-434</t>
  </si>
  <si>
    <t>847/2024</t>
  </si>
  <si>
    <t>Suministro material de ferreteria</t>
  </si>
  <si>
    <t>DECRETO GASTOS 2024-488</t>
  </si>
  <si>
    <t>212/2024</t>
  </si>
  <si>
    <t>NEUMATICOS DOLON SL</t>
  </si>
  <si>
    <t>Servicio sustitución 4 neumáticos vehiculo municipal</t>
  </si>
  <si>
    <t>DECRETO GASTOS 2024-490</t>
  </si>
  <si>
    <t>560/2024</t>
  </si>
  <si>
    <t>Servicio reparación pinchazos de varios vehiculos municipales</t>
  </si>
  <si>
    <t>DECRETO GASTOS  2024-489</t>
  </si>
  <si>
    <t>756/2024</t>
  </si>
  <si>
    <t>Servicio de reparación pinchazo neumático</t>
  </si>
  <si>
    <t>DECRETO GASTOS 2024-487</t>
  </si>
  <si>
    <t>215/2024</t>
  </si>
  <si>
    <t>PAREDES ALIMENTACIÓN SL</t>
  </si>
  <si>
    <t>Suministro bollos navidad</t>
  </si>
  <si>
    <t>DECRETO GASTOS 2024-206</t>
  </si>
  <si>
    <t>223/2024</t>
  </si>
  <si>
    <t>Pizzas y bechamel. Concentración de baloncesto 2023</t>
  </si>
  <si>
    <t>DECRETO GASTOS 2024-308</t>
  </si>
  <si>
    <t>249/2024</t>
  </si>
  <si>
    <t>Bocadillos, Marcha por el día internacional de eliminación de la Violencia</t>
  </si>
  <si>
    <t>DECRETO GASTOS 2024-292</t>
  </si>
  <si>
    <t>135/2024</t>
  </si>
  <si>
    <t>PIERNAS E HIJOS SL</t>
  </si>
  <si>
    <t>Adquisición materiales de construcción</t>
  </si>
  <si>
    <t>DECRETO GASTOS 2024-251</t>
  </si>
  <si>
    <t>947/2024</t>
  </si>
  <si>
    <t>PIROTECNIA FERRANDEZ SL</t>
  </si>
  <si>
    <t>Espectáculos pirotécnicos a realizar en el término municipal de Fuente Álamo durante el 2024</t>
  </si>
  <si>
    <t>PROPAGUA DEL LEVANTE 2007</t>
  </si>
  <si>
    <t>Cloro y algicida para piscina</t>
  </si>
  <si>
    <t>DECRETO GASTOS 2024-202</t>
  </si>
  <si>
    <t>195/2024</t>
  </si>
  <si>
    <t>PROPAGUA DEL LEVANTE 2007 SL</t>
  </si>
  <si>
    <t>DECRETO GASTOS 2024-311</t>
  </si>
  <si>
    <t>196/2024</t>
  </si>
  <si>
    <t>QUEST PHARMA LABORATORIOS SL</t>
  </si>
  <si>
    <t>Análisis físico y químico del agua piscina</t>
  </si>
  <si>
    <t>DECRETO GASTOS 2024-293</t>
  </si>
  <si>
    <t>917/2024</t>
  </si>
  <si>
    <t>RED GRAN FRATERNIDAD UNIVERSAL DE MURCIA</t>
  </si>
  <si>
    <t>Servicio clases de yoga a la 3ª edad periodo 2023-2024</t>
  </si>
  <si>
    <t>DECRETO GASTOS 2024-507</t>
  </si>
  <si>
    <t>426/2024</t>
  </si>
  <si>
    <t>REMEDIOS VERA MORENO</t>
  </si>
  <si>
    <t>Suministro productos con bono Asociación de Comerciantes</t>
  </si>
  <si>
    <t>DECRETO GASTOS 2024-287</t>
  </si>
  <si>
    <t>210/2024</t>
  </si>
  <si>
    <t>RESTAURACIÓN Y CATERING EL PALADAR SL</t>
  </si>
  <si>
    <t>Suministro de paella en las Fiestas Fuente Álamo 2023</t>
  </si>
  <si>
    <t>DECRETO GASTOS 2024-190</t>
  </si>
  <si>
    <t>177/2024</t>
  </si>
  <si>
    <t>SALVADOR ORENES MOLERO</t>
  </si>
  <si>
    <t>Ludoteca sabados en centrtos educativos de Fuente Álamo</t>
  </si>
  <si>
    <t>DECRETO GASTOS 2024-212</t>
  </si>
  <si>
    <t>8425/2023</t>
  </si>
  <si>
    <t>SALZILLO SERVICIOS INTEGRALES SL</t>
  </si>
  <si>
    <t>Servicios de auxiliar y Conserje Polideportivo Cuatro vientos</t>
  </si>
  <si>
    <t>DECRETO GASTOS 2024-237</t>
  </si>
  <si>
    <t>56/2024</t>
  </si>
  <si>
    <t>Auxiliar y conserje polideportivo Cuatro Vientos mes diciembre</t>
  </si>
  <si>
    <t>DECRETO GASTOS 2024-318</t>
  </si>
  <si>
    <t>719/2024</t>
  </si>
  <si>
    <t>Auxiliar y conserje polideportivo Cuatro Vientos</t>
  </si>
  <si>
    <t>DECRETO GASTOS 2024-296</t>
  </si>
  <si>
    <t>1632/2024</t>
  </si>
  <si>
    <t>Servicios formación para familias y profesionales</t>
  </si>
  <si>
    <t>DECRETO GASTOS 2024-519</t>
  </si>
  <si>
    <t>295/2024</t>
  </si>
  <si>
    <t>SONIDO DOMENECH SLU</t>
  </si>
  <si>
    <t>Servicio de Montaje de sonido e iluminación para la Navidad 2023-2024</t>
  </si>
  <si>
    <t>136/2024</t>
  </si>
  <si>
    <t>TATIANA ANDREA HANSON CARVAJAL</t>
  </si>
  <si>
    <t>Servicio de desfile y escenario photocall, caravana del terror</t>
  </si>
  <si>
    <t>DECRETO GASTOS 2024-184</t>
  </si>
  <si>
    <t>139/2024</t>
  </si>
  <si>
    <t>Servicio de taller navideño y espectáculo de titeres en pedanías</t>
  </si>
  <si>
    <t>DECRETO GASTOS 2024-183</t>
  </si>
  <si>
    <t>174/2024</t>
  </si>
  <si>
    <t>Materiales para actividad talleres Escuela de Navidad- Plan de Correponsables</t>
  </si>
  <si>
    <t>DECRETO GASTOS 2024-232</t>
  </si>
  <si>
    <t>671/2024</t>
  </si>
  <si>
    <t>Servicio de muestra de disfraces mas concurso de talentos</t>
  </si>
  <si>
    <t>DECRETO GASTOS 2024-348</t>
  </si>
  <si>
    <t>545/2024</t>
  </si>
  <si>
    <t>TECON SOLUCIONES INFORMATICAS SL</t>
  </si>
  <si>
    <t>Duplicador de puertos para portatil</t>
  </si>
  <si>
    <t>DECRETO GASTOS 2024-317</t>
  </si>
  <si>
    <t>7528/2024</t>
  </si>
  <si>
    <t>Ordenadores portatiles, pantallas, teléfonos móviles. Subv. Teleatención social. PRTR</t>
  </si>
  <si>
    <t>DECRETO GASTOS 2024-321</t>
  </si>
  <si>
    <t>90/2024</t>
  </si>
  <si>
    <t>TELECON SOLUCIONES INFORMATICAS</t>
  </si>
  <si>
    <t>Licencia microsoft office</t>
  </si>
  <si>
    <t>DECRETO GASTOS 2024-255</t>
  </si>
  <si>
    <t>312/2024</t>
  </si>
  <si>
    <t>TELEFONICA DE ESPAÑA SAU</t>
  </si>
  <si>
    <t>Líneas de fibra óptica en varios edificios municipales para el 2024.</t>
  </si>
  <si>
    <t>217/2024</t>
  </si>
  <si>
    <t>Compra smartphone</t>
  </si>
  <si>
    <t>DECRETO GASTOS 2024-302</t>
  </si>
  <si>
    <t>8741/2023</t>
  </si>
  <si>
    <t>TK ELEVADORES ESPAÑA SL</t>
  </si>
  <si>
    <t>Mantenimiento de ascensores titularidad municipal</t>
  </si>
  <si>
    <t>DECRETO GASTOS 2024-238</t>
  </si>
  <si>
    <t>1236/2024</t>
  </si>
  <si>
    <t>TREXCOM ENERGIAS RENOVABLES SL</t>
  </si>
  <si>
    <t>Servicio de coordinación de Seguridd y Salud para las obras de construcción de estructura y toldo en Recinto Semanal de Fuente Álamo</t>
  </si>
  <si>
    <t>DECRETO GASTOS 2024-517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</si>
</sst>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right" vertical="center" wrapText="1"/>
    </xf>
    <xf numFmtId="4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14" fontId="2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14" fontId="2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wrapText="1"/>
    </xf>
    <xf numFmtId="4" fontId="2" fillId="0" borderId="0" xfId="0" applyNumberFormat="1" applyFont="1" applyFill="1" applyBorder="1"/>
    <xf numFmtId="0" fontId="1" fillId="0" borderId="0" xfId="0" applyFont="1"/>
    <xf numFmtId="4" fontId="0" fillId="0" borderId="0" xfId="0" applyNumberFormat="1"/>
    <xf numFmtId="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1"/>
  <sheetViews>
    <sheetView tabSelected="1" topLeftCell="A109" zoomScale="89" zoomScaleNormal="89" workbookViewId="0">
      <selection activeCell="B136" sqref="B136"/>
    </sheetView>
  </sheetViews>
  <sheetFormatPr baseColWidth="10" defaultColWidth="9.140625" defaultRowHeight="12.75" x14ac:dyDescent="0.2"/>
  <cols>
    <col min="1" max="1" width="11.7109375" style="22" customWidth="1"/>
    <col min="2" max="2" width="12.28515625" style="22" customWidth="1"/>
    <col min="3" max="3" width="51.85546875" customWidth="1"/>
    <col min="4" max="4" width="36.5703125" customWidth="1"/>
    <col min="5" max="5" width="11" style="22" customWidth="1"/>
    <col min="6" max="6" width="20.85546875" style="27" customWidth="1"/>
    <col min="7" max="7" width="13.42578125" style="28" customWidth="1"/>
    <col min="8" max="8" width="15.28515625" style="27" customWidth="1"/>
    <col min="9" max="9" width="13.5703125" style="27" customWidth="1"/>
    <col min="10" max="10" width="16.140625" style="9" customWidth="1"/>
    <col min="11" max="11" width="10.28515625" style="8" customWidth="1"/>
    <col min="12" max="12" width="13" style="22" customWidth="1"/>
    <col min="13" max="13" width="38.28515625" style="22" customWidth="1"/>
    <col min="14" max="14" width="50.7109375" customWidth="1"/>
    <col min="15" max="15" width="11.28515625" customWidth="1"/>
  </cols>
  <sheetData>
    <row r="1" spans="1:21" s="7" customFormat="1" ht="63.7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1" t="s">
        <v>11</v>
      </c>
      <c r="M1" s="1" t="s">
        <v>12</v>
      </c>
      <c r="N1"/>
      <c r="O1"/>
      <c r="P1"/>
      <c r="Q1"/>
      <c r="R1"/>
      <c r="S1"/>
      <c r="T1"/>
      <c r="U1"/>
    </row>
    <row r="2" spans="1:21" x14ac:dyDescent="0.2">
      <c r="A2" s="8" t="s">
        <v>13</v>
      </c>
      <c r="B2" s="8" t="s">
        <v>14</v>
      </c>
      <c r="C2" s="9" t="s">
        <v>15</v>
      </c>
      <c r="D2" s="10" t="s">
        <v>16</v>
      </c>
      <c r="E2" s="8">
        <v>1</v>
      </c>
      <c r="F2" s="11">
        <f t="shared" ref="F2:F60" si="0">I2/1.21</f>
        <v>2875</v>
      </c>
      <c r="G2" s="12">
        <f t="shared" ref="G2:G60" si="1">F2*0.21</f>
        <v>603.75</v>
      </c>
      <c r="H2" s="11">
        <f t="shared" ref="H2:H60" si="2">F2</f>
        <v>2875</v>
      </c>
      <c r="I2" s="11">
        <v>3478.75</v>
      </c>
      <c r="J2" s="13">
        <v>45331</v>
      </c>
      <c r="K2" s="8" t="s">
        <v>17</v>
      </c>
      <c r="L2" s="8" t="s">
        <v>18</v>
      </c>
      <c r="M2" s="8" t="s">
        <v>19</v>
      </c>
    </row>
    <row r="3" spans="1:21" ht="38.25" x14ac:dyDescent="0.2">
      <c r="A3" s="8" t="s">
        <v>20</v>
      </c>
      <c r="B3" s="8" t="s">
        <v>14</v>
      </c>
      <c r="C3" s="9" t="s">
        <v>21</v>
      </c>
      <c r="D3" s="10" t="s">
        <v>22</v>
      </c>
      <c r="E3" s="8">
        <v>1</v>
      </c>
      <c r="F3" s="11">
        <f t="shared" si="0"/>
        <v>772.72727272727275</v>
      </c>
      <c r="G3" s="12">
        <f t="shared" si="1"/>
        <v>162.27272727272728</v>
      </c>
      <c r="H3" s="11">
        <f t="shared" si="2"/>
        <v>772.72727272727275</v>
      </c>
      <c r="I3" s="11">
        <v>935</v>
      </c>
      <c r="J3" s="13">
        <v>45330</v>
      </c>
      <c r="K3" s="8" t="s">
        <v>17</v>
      </c>
      <c r="L3" s="8" t="s">
        <v>18</v>
      </c>
      <c r="M3" s="8" t="s">
        <v>23</v>
      </c>
    </row>
    <row r="4" spans="1:21" x14ac:dyDescent="0.2">
      <c r="A4" s="8" t="s">
        <v>24</v>
      </c>
      <c r="B4" s="8" t="s">
        <v>25</v>
      </c>
      <c r="C4" s="9" t="s">
        <v>26</v>
      </c>
      <c r="D4" s="10" t="s">
        <v>27</v>
      </c>
      <c r="E4" s="8">
        <v>1</v>
      </c>
      <c r="F4" s="11">
        <f t="shared" si="0"/>
        <v>1181.8181818181818</v>
      </c>
      <c r="G4" s="12">
        <f t="shared" si="1"/>
        <v>248.18181818181816</v>
      </c>
      <c r="H4" s="11">
        <f t="shared" si="2"/>
        <v>1181.8181818181818</v>
      </c>
      <c r="I4" s="11">
        <v>1430</v>
      </c>
      <c r="J4" s="13">
        <v>45330</v>
      </c>
      <c r="K4" s="8" t="s">
        <v>17</v>
      </c>
      <c r="L4" s="8" t="s">
        <v>18</v>
      </c>
      <c r="M4" s="8" t="s">
        <v>28</v>
      </c>
    </row>
    <row r="5" spans="1:21" ht="25.5" x14ac:dyDescent="0.2">
      <c r="A5" s="8" t="s">
        <v>29</v>
      </c>
      <c r="B5" s="8" t="s">
        <v>14</v>
      </c>
      <c r="C5" s="9" t="s">
        <v>30</v>
      </c>
      <c r="D5" s="10" t="s">
        <v>31</v>
      </c>
      <c r="E5" s="8">
        <v>1</v>
      </c>
      <c r="F5" s="11">
        <f t="shared" si="0"/>
        <v>14250.801652892564</v>
      </c>
      <c r="G5" s="12">
        <f t="shared" si="1"/>
        <v>2992.6683471074384</v>
      </c>
      <c r="H5" s="11">
        <f t="shared" si="2"/>
        <v>14250.801652892564</v>
      </c>
      <c r="I5" s="11">
        <v>17243.47</v>
      </c>
      <c r="J5" s="13">
        <v>45315</v>
      </c>
      <c r="K5" s="8" t="s">
        <v>17</v>
      </c>
      <c r="L5" s="8" t="s">
        <v>18</v>
      </c>
      <c r="M5" s="8" t="s">
        <v>32</v>
      </c>
      <c r="N5" s="14"/>
      <c r="O5" s="14"/>
      <c r="P5" s="7"/>
      <c r="Q5" s="7"/>
      <c r="R5" s="7"/>
      <c r="S5" s="7"/>
      <c r="T5" s="7"/>
      <c r="U5" s="7"/>
    </row>
    <row r="6" spans="1:21" ht="25.5" x14ac:dyDescent="0.2">
      <c r="A6" s="8" t="s">
        <v>33</v>
      </c>
      <c r="B6" s="8" t="s">
        <v>14</v>
      </c>
      <c r="C6" s="9" t="s">
        <v>34</v>
      </c>
      <c r="D6" s="10" t="s">
        <v>35</v>
      </c>
      <c r="E6" s="8">
        <v>1</v>
      </c>
      <c r="F6" s="11">
        <f t="shared" si="0"/>
        <v>149</v>
      </c>
      <c r="G6" s="12">
        <f t="shared" si="1"/>
        <v>31.29</v>
      </c>
      <c r="H6" s="11">
        <f t="shared" si="2"/>
        <v>149</v>
      </c>
      <c r="I6" s="11">
        <v>180.29</v>
      </c>
      <c r="J6" s="13">
        <v>45370</v>
      </c>
      <c r="K6" s="8" t="s">
        <v>17</v>
      </c>
      <c r="L6" s="8" t="s">
        <v>18</v>
      </c>
      <c r="M6" s="8" t="s">
        <v>36</v>
      </c>
    </row>
    <row r="7" spans="1:21" ht="25.5" x14ac:dyDescent="0.2">
      <c r="A7" s="8" t="s">
        <v>37</v>
      </c>
      <c r="B7" s="8" t="s">
        <v>14</v>
      </c>
      <c r="C7" s="9" t="s">
        <v>38</v>
      </c>
      <c r="D7" s="10" t="s">
        <v>39</v>
      </c>
      <c r="E7" s="8">
        <v>1</v>
      </c>
      <c r="F7" s="11">
        <f t="shared" si="0"/>
        <v>8256.2396694214876</v>
      </c>
      <c r="G7" s="12">
        <f t="shared" si="1"/>
        <v>1733.8103305785123</v>
      </c>
      <c r="H7" s="11">
        <f t="shared" si="2"/>
        <v>8256.2396694214876</v>
      </c>
      <c r="I7" s="11">
        <v>9990.0499999999993</v>
      </c>
      <c r="J7" s="13">
        <v>45334</v>
      </c>
      <c r="K7" s="8" t="s">
        <v>17</v>
      </c>
      <c r="L7" s="8" t="s">
        <v>18</v>
      </c>
      <c r="M7" s="8" t="s">
        <v>40</v>
      </c>
    </row>
    <row r="8" spans="1:21" x14ac:dyDescent="0.2">
      <c r="A8" s="8" t="s">
        <v>41</v>
      </c>
      <c r="B8" s="8" t="s">
        <v>25</v>
      </c>
      <c r="C8" s="9" t="s">
        <v>42</v>
      </c>
      <c r="D8" s="10" t="s">
        <v>43</v>
      </c>
      <c r="E8" s="8">
        <v>1</v>
      </c>
      <c r="F8" s="11">
        <f t="shared" si="0"/>
        <v>600</v>
      </c>
      <c r="G8" s="12">
        <f t="shared" si="1"/>
        <v>126</v>
      </c>
      <c r="H8" s="11">
        <f t="shared" si="2"/>
        <v>600</v>
      </c>
      <c r="I8" s="11">
        <v>726</v>
      </c>
      <c r="J8" s="13">
        <v>45369</v>
      </c>
      <c r="K8" s="8" t="s">
        <v>17</v>
      </c>
      <c r="L8" s="8" t="s">
        <v>18</v>
      </c>
      <c r="M8" s="8" t="s">
        <v>44</v>
      </c>
    </row>
    <row r="9" spans="1:21" ht="25.5" x14ac:dyDescent="0.2">
      <c r="A9" s="8" t="s">
        <v>45</v>
      </c>
      <c r="B9" s="8" t="s">
        <v>14</v>
      </c>
      <c r="C9" s="9" t="s">
        <v>46</v>
      </c>
      <c r="D9" s="10" t="s">
        <v>47</v>
      </c>
      <c r="E9" s="8">
        <v>1</v>
      </c>
      <c r="F9" s="11">
        <f t="shared" si="0"/>
        <v>247.93388429752068</v>
      </c>
      <c r="G9" s="12">
        <f t="shared" si="1"/>
        <v>52.066115702479337</v>
      </c>
      <c r="H9" s="11">
        <f t="shared" si="2"/>
        <v>247.93388429752068</v>
      </c>
      <c r="I9" s="11">
        <v>300</v>
      </c>
      <c r="J9" s="13">
        <v>45369</v>
      </c>
      <c r="K9" s="8" t="s">
        <v>17</v>
      </c>
      <c r="L9" s="8" t="s">
        <v>18</v>
      </c>
      <c r="M9" s="8" t="s">
        <v>48</v>
      </c>
    </row>
    <row r="10" spans="1:21" ht="25.5" x14ac:dyDescent="0.2">
      <c r="A10" s="8" t="s">
        <v>49</v>
      </c>
      <c r="B10" s="8" t="s">
        <v>14</v>
      </c>
      <c r="C10" s="10" t="s">
        <v>50</v>
      </c>
      <c r="D10" s="10" t="s">
        <v>51</v>
      </c>
      <c r="E10" s="8">
        <v>1</v>
      </c>
      <c r="F10" s="11">
        <f t="shared" si="0"/>
        <v>3307.0082644628101</v>
      </c>
      <c r="G10" s="12">
        <f t="shared" si="1"/>
        <v>694.47173553719006</v>
      </c>
      <c r="H10" s="11">
        <f t="shared" si="2"/>
        <v>3307.0082644628101</v>
      </c>
      <c r="I10" s="11">
        <v>4001.48</v>
      </c>
      <c r="J10" s="13">
        <v>45350</v>
      </c>
      <c r="K10" s="8" t="s">
        <v>17</v>
      </c>
      <c r="L10" s="8" t="s">
        <v>18</v>
      </c>
      <c r="M10" s="8" t="s">
        <v>52</v>
      </c>
    </row>
    <row r="11" spans="1:21" ht="25.5" x14ac:dyDescent="0.2">
      <c r="A11" s="8" t="s">
        <v>53</v>
      </c>
      <c r="B11" s="8" t="s">
        <v>14</v>
      </c>
      <c r="C11" s="9" t="s">
        <v>54</v>
      </c>
      <c r="D11" s="10" t="s">
        <v>55</v>
      </c>
      <c r="E11" s="8">
        <v>1</v>
      </c>
      <c r="F11" s="11">
        <f t="shared" si="0"/>
        <v>247.93388429752068</v>
      </c>
      <c r="G11" s="12">
        <f t="shared" si="1"/>
        <v>52.066115702479337</v>
      </c>
      <c r="H11" s="11"/>
      <c r="I11" s="11">
        <v>300</v>
      </c>
      <c r="J11" s="13">
        <v>45343</v>
      </c>
      <c r="K11" s="8" t="s">
        <v>17</v>
      </c>
      <c r="L11" s="8" t="s">
        <v>18</v>
      </c>
      <c r="M11" s="8" t="s">
        <v>56</v>
      </c>
    </row>
    <row r="12" spans="1:21" x14ac:dyDescent="0.2">
      <c r="A12" s="8" t="s">
        <v>57</v>
      </c>
      <c r="B12" s="8" t="s">
        <v>14</v>
      </c>
      <c r="C12" s="9" t="s">
        <v>58</v>
      </c>
      <c r="D12" s="10" t="s">
        <v>59</v>
      </c>
      <c r="E12" s="8">
        <v>1</v>
      </c>
      <c r="F12" s="11">
        <f t="shared" si="0"/>
        <v>918.18181818181824</v>
      </c>
      <c r="G12" s="12">
        <f t="shared" si="1"/>
        <v>192.81818181818181</v>
      </c>
      <c r="H12" s="11">
        <f t="shared" si="2"/>
        <v>918.18181818181824</v>
      </c>
      <c r="I12" s="11">
        <v>1111</v>
      </c>
      <c r="J12" s="13">
        <v>45331</v>
      </c>
      <c r="K12" s="8" t="s">
        <v>17</v>
      </c>
      <c r="L12" s="8" t="s">
        <v>18</v>
      </c>
      <c r="M12" s="8" t="s">
        <v>60</v>
      </c>
    </row>
    <row r="13" spans="1:21" x14ac:dyDescent="0.2">
      <c r="A13" s="8" t="s">
        <v>61</v>
      </c>
      <c r="B13" s="8" t="s">
        <v>14</v>
      </c>
      <c r="C13" s="9" t="s">
        <v>58</v>
      </c>
      <c r="D13" s="10" t="s">
        <v>62</v>
      </c>
      <c r="E13" s="8">
        <v>1</v>
      </c>
      <c r="F13" s="11">
        <f t="shared" si="0"/>
        <v>654.54545454545462</v>
      </c>
      <c r="G13" s="12">
        <f t="shared" si="1"/>
        <v>137.45454545454547</v>
      </c>
      <c r="H13" s="11">
        <f t="shared" si="2"/>
        <v>654.54545454545462</v>
      </c>
      <c r="I13" s="11">
        <v>792</v>
      </c>
      <c r="J13" s="13">
        <v>45344</v>
      </c>
      <c r="K13" s="8" t="s">
        <v>17</v>
      </c>
      <c r="L13" s="8" t="s">
        <v>18</v>
      </c>
      <c r="M13" s="8" t="s">
        <v>63</v>
      </c>
    </row>
    <row r="14" spans="1:21" x14ac:dyDescent="0.2">
      <c r="A14" s="8" t="s">
        <v>64</v>
      </c>
      <c r="B14" s="8" t="s">
        <v>14</v>
      </c>
      <c r="C14" s="9" t="s">
        <v>58</v>
      </c>
      <c r="D14" s="10" t="s">
        <v>65</v>
      </c>
      <c r="E14" s="8">
        <v>1</v>
      </c>
      <c r="F14" s="11">
        <f t="shared" si="0"/>
        <v>1272.7272727272727</v>
      </c>
      <c r="G14" s="12">
        <f t="shared" si="1"/>
        <v>267.27272727272725</v>
      </c>
      <c r="H14" s="11">
        <f t="shared" si="2"/>
        <v>1272.7272727272727</v>
      </c>
      <c r="I14" s="11">
        <v>1540</v>
      </c>
      <c r="J14" s="13">
        <v>45344</v>
      </c>
      <c r="K14" s="8" t="s">
        <v>17</v>
      </c>
      <c r="L14" s="8" t="s">
        <v>18</v>
      </c>
      <c r="M14" s="8" t="s">
        <v>66</v>
      </c>
    </row>
    <row r="15" spans="1:21" ht="25.5" x14ac:dyDescent="0.2">
      <c r="A15" s="8" t="s">
        <v>67</v>
      </c>
      <c r="B15" s="8" t="s">
        <v>14</v>
      </c>
      <c r="C15" s="9" t="s">
        <v>68</v>
      </c>
      <c r="D15" s="10" t="s">
        <v>69</v>
      </c>
      <c r="E15" s="8">
        <v>1</v>
      </c>
      <c r="F15" s="11">
        <f t="shared" si="0"/>
        <v>4500</v>
      </c>
      <c r="G15" s="12">
        <f t="shared" si="1"/>
        <v>945</v>
      </c>
      <c r="H15" s="11">
        <f t="shared" si="2"/>
        <v>4500</v>
      </c>
      <c r="I15" s="11">
        <v>5445</v>
      </c>
      <c r="J15" s="13">
        <v>45363</v>
      </c>
      <c r="K15" s="8" t="s">
        <v>17</v>
      </c>
      <c r="L15" s="8" t="s">
        <v>18</v>
      </c>
      <c r="M15" s="8" t="s">
        <v>70</v>
      </c>
    </row>
    <row r="16" spans="1:21" ht="25.5" x14ac:dyDescent="0.2">
      <c r="A16" s="8" t="s">
        <v>71</v>
      </c>
      <c r="B16" s="8" t="s">
        <v>14</v>
      </c>
      <c r="C16" s="9" t="s">
        <v>68</v>
      </c>
      <c r="D16" s="10" t="s">
        <v>72</v>
      </c>
      <c r="E16" s="8">
        <v>1</v>
      </c>
      <c r="F16" s="11">
        <f t="shared" si="0"/>
        <v>363.63636363636363</v>
      </c>
      <c r="G16" s="12">
        <f t="shared" si="1"/>
        <v>76.36363636363636</v>
      </c>
      <c r="H16" s="11">
        <f t="shared" si="2"/>
        <v>363.63636363636363</v>
      </c>
      <c r="I16" s="11">
        <v>440</v>
      </c>
      <c r="J16" s="13">
        <v>45369</v>
      </c>
      <c r="K16" s="8" t="s">
        <v>17</v>
      </c>
      <c r="L16" s="8" t="s">
        <v>18</v>
      </c>
      <c r="M16" s="8" t="s">
        <v>73</v>
      </c>
    </row>
    <row r="17" spans="1:13" x14ac:dyDescent="0.2">
      <c r="A17" s="8" t="s">
        <v>74</v>
      </c>
      <c r="B17" s="8" t="s">
        <v>14</v>
      </c>
      <c r="C17" s="9" t="s">
        <v>75</v>
      </c>
      <c r="D17" s="10" t="s">
        <v>76</v>
      </c>
      <c r="E17" s="8">
        <v>1</v>
      </c>
      <c r="F17" s="11">
        <f t="shared" si="0"/>
        <v>2231.404958677686</v>
      </c>
      <c r="G17" s="12">
        <f t="shared" si="1"/>
        <v>468.59504132231405</v>
      </c>
      <c r="H17" s="11">
        <f t="shared" si="2"/>
        <v>2231.404958677686</v>
      </c>
      <c r="I17" s="11">
        <v>2700</v>
      </c>
      <c r="J17" s="13">
        <v>45344</v>
      </c>
      <c r="K17" s="8" t="s">
        <v>17</v>
      </c>
      <c r="L17" s="8" t="s">
        <v>18</v>
      </c>
      <c r="M17" s="8" t="s">
        <v>77</v>
      </c>
    </row>
    <row r="18" spans="1:13" ht="25.5" x14ac:dyDescent="0.2">
      <c r="A18" s="8" t="s">
        <v>78</v>
      </c>
      <c r="B18" s="8" t="s">
        <v>25</v>
      </c>
      <c r="C18" s="9" t="s">
        <v>79</v>
      </c>
      <c r="D18" s="10" t="s">
        <v>80</v>
      </c>
      <c r="E18" s="8">
        <v>1</v>
      </c>
      <c r="F18" s="11">
        <f t="shared" si="0"/>
        <v>4132.2314049586776</v>
      </c>
      <c r="G18" s="12">
        <f t="shared" si="1"/>
        <v>867.76859504132221</v>
      </c>
      <c r="H18" s="11">
        <f t="shared" si="2"/>
        <v>4132.2314049586776</v>
      </c>
      <c r="I18" s="11">
        <v>5000</v>
      </c>
      <c r="J18" s="13">
        <v>45337</v>
      </c>
      <c r="K18" s="8" t="s">
        <v>17</v>
      </c>
      <c r="L18" s="8" t="s">
        <v>18</v>
      </c>
      <c r="M18" s="8" t="s">
        <v>81</v>
      </c>
    </row>
    <row r="19" spans="1:13" ht="25.5" x14ac:dyDescent="0.2">
      <c r="A19" s="8" t="s">
        <v>82</v>
      </c>
      <c r="B19" s="8" t="s">
        <v>25</v>
      </c>
      <c r="C19" s="9" t="s">
        <v>79</v>
      </c>
      <c r="D19" s="10" t="s">
        <v>83</v>
      </c>
      <c r="E19" s="8">
        <v>1</v>
      </c>
      <c r="F19" s="11">
        <f t="shared" si="0"/>
        <v>4545.454545454546</v>
      </c>
      <c r="G19" s="12">
        <f t="shared" si="1"/>
        <v>954.54545454545462</v>
      </c>
      <c r="H19" s="11">
        <f t="shared" si="2"/>
        <v>4545.454545454546</v>
      </c>
      <c r="I19" s="11">
        <v>5500</v>
      </c>
      <c r="J19" s="13">
        <v>45344</v>
      </c>
      <c r="K19" s="8" t="s">
        <v>17</v>
      </c>
      <c r="L19" s="8" t="s">
        <v>18</v>
      </c>
      <c r="M19" s="8" t="s">
        <v>84</v>
      </c>
    </row>
    <row r="20" spans="1:13" ht="25.5" x14ac:dyDescent="0.2">
      <c r="A20" s="8" t="s">
        <v>85</v>
      </c>
      <c r="B20" s="8" t="s">
        <v>25</v>
      </c>
      <c r="C20" s="9" t="s">
        <v>79</v>
      </c>
      <c r="D20" s="10" t="s">
        <v>86</v>
      </c>
      <c r="E20" s="8">
        <v>1</v>
      </c>
      <c r="F20" s="11">
        <f t="shared" si="0"/>
        <v>6363.636363636364</v>
      </c>
      <c r="G20" s="12">
        <f t="shared" si="1"/>
        <v>1336.3636363636365</v>
      </c>
      <c r="H20" s="11">
        <f t="shared" si="2"/>
        <v>6363.636363636364</v>
      </c>
      <c r="I20" s="11">
        <v>7700</v>
      </c>
      <c r="J20" s="13">
        <v>45369</v>
      </c>
      <c r="K20" s="8" t="s">
        <v>17</v>
      </c>
      <c r="L20" s="8" t="s">
        <v>18</v>
      </c>
      <c r="M20" s="8" t="s">
        <v>87</v>
      </c>
    </row>
    <row r="21" spans="1:13" x14ac:dyDescent="0.2">
      <c r="A21" s="8" t="s">
        <v>88</v>
      </c>
      <c r="B21" s="8" t="s">
        <v>25</v>
      </c>
      <c r="C21" s="9" t="s">
        <v>79</v>
      </c>
      <c r="D21" s="10" t="s">
        <v>89</v>
      </c>
      <c r="E21" s="8">
        <v>1</v>
      </c>
      <c r="F21" s="11">
        <f t="shared" si="0"/>
        <v>760.33057851239676</v>
      </c>
      <c r="G21" s="12">
        <f t="shared" si="1"/>
        <v>159.6694214876033</v>
      </c>
      <c r="H21" s="11">
        <f t="shared" si="2"/>
        <v>760.33057851239676</v>
      </c>
      <c r="I21" s="11">
        <v>920</v>
      </c>
      <c r="J21" s="13">
        <v>45370</v>
      </c>
      <c r="K21" s="8" t="s">
        <v>17</v>
      </c>
      <c r="L21" s="8" t="s">
        <v>18</v>
      </c>
      <c r="M21" s="8" t="s">
        <v>90</v>
      </c>
    </row>
    <row r="22" spans="1:13" ht="38.25" x14ac:dyDescent="0.2">
      <c r="A22" s="8" t="s">
        <v>91</v>
      </c>
      <c r="B22" s="8" t="s">
        <v>14</v>
      </c>
      <c r="C22" s="10" t="s">
        <v>92</v>
      </c>
      <c r="D22" s="10" t="s">
        <v>93</v>
      </c>
      <c r="E22" s="8">
        <v>1</v>
      </c>
      <c r="F22" s="11">
        <f t="shared" si="0"/>
        <v>900</v>
      </c>
      <c r="G22" s="12">
        <f t="shared" si="1"/>
        <v>189</v>
      </c>
      <c r="H22" s="11">
        <f t="shared" si="2"/>
        <v>900</v>
      </c>
      <c r="I22" s="11">
        <v>1089</v>
      </c>
      <c r="J22" s="13">
        <v>45364</v>
      </c>
      <c r="K22" s="8" t="s">
        <v>17</v>
      </c>
      <c r="L22" s="8" t="s">
        <v>18</v>
      </c>
      <c r="M22" s="8" t="s">
        <v>94</v>
      </c>
    </row>
    <row r="23" spans="1:13" ht="25.5" x14ac:dyDescent="0.2">
      <c r="A23" s="8" t="s">
        <v>95</v>
      </c>
      <c r="B23" s="8" t="s">
        <v>25</v>
      </c>
      <c r="C23" s="9" t="s">
        <v>96</v>
      </c>
      <c r="D23" s="10" t="s">
        <v>97</v>
      </c>
      <c r="E23" s="8">
        <v>1</v>
      </c>
      <c r="F23" s="11">
        <f t="shared" si="0"/>
        <v>2862.504132231405</v>
      </c>
      <c r="G23" s="12">
        <f t="shared" si="1"/>
        <v>601.12586776859507</v>
      </c>
      <c r="H23" s="11">
        <f t="shared" si="2"/>
        <v>2862.504132231405</v>
      </c>
      <c r="I23" s="11">
        <v>3463.63</v>
      </c>
      <c r="J23" s="13">
        <v>45330</v>
      </c>
      <c r="K23" s="8" t="s">
        <v>17</v>
      </c>
      <c r="L23" s="8" t="s">
        <v>18</v>
      </c>
      <c r="M23" s="8" t="s">
        <v>98</v>
      </c>
    </row>
    <row r="24" spans="1:13" ht="25.5" x14ac:dyDescent="0.2">
      <c r="A24" s="8" t="s">
        <v>99</v>
      </c>
      <c r="B24" s="8" t="s">
        <v>25</v>
      </c>
      <c r="C24" s="15" t="s">
        <v>96</v>
      </c>
      <c r="D24" s="10" t="s">
        <v>100</v>
      </c>
      <c r="E24" s="8">
        <v>1</v>
      </c>
      <c r="F24" s="11">
        <f t="shared" si="0"/>
        <v>441.09090909090912</v>
      </c>
      <c r="G24" s="12">
        <f t="shared" si="1"/>
        <v>92.629090909090905</v>
      </c>
      <c r="H24" s="11">
        <f t="shared" si="2"/>
        <v>441.09090909090912</v>
      </c>
      <c r="I24" s="11">
        <v>533.72</v>
      </c>
      <c r="J24" s="13">
        <v>45330</v>
      </c>
      <c r="K24" s="8" t="s">
        <v>17</v>
      </c>
      <c r="L24" s="8" t="s">
        <v>18</v>
      </c>
      <c r="M24" s="8" t="s">
        <v>101</v>
      </c>
    </row>
    <row r="25" spans="1:13" x14ac:dyDescent="0.2">
      <c r="A25" s="16" t="s">
        <v>102</v>
      </c>
      <c r="B25" s="8" t="s">
        <v>14</v>
      </c>
      <c r="C25" s="10" t="s">
        <v>103</v>
      </c>
      <c r="D25" s="10" t="s">
        <v>59</v>
      </c>
      <c r="E25" s="8">
        <v>1</v>
      </c>
      <c r="F25" s="11">
        <f t="shared" si="0"/>
        <v>2613.231404958678</v>
      </c>
      <c r="G25" s="12">
        <f t="shared" si="1"/>
        <v>548.77859504132232</v>
      </c>
      <c r="H25" s="11">
        <f t="shared" si="2"/>
        <v>2613.231404958678</v>
      </c>
      <c r="I25" s="11">
        <v>3162.01</v>
      </c>
      <c r="J25" s="13">
        <v>45331</v>
      </c>
      <c r="K25" s="8" t="s">
        <v>17</v>
      </c>
      <c r="L25" s="8" t="s">
        <v>18</v>
      </c>
      <c r="M25" s="8" t="s">
        <v>104</v>
      </c>
    </row>
    <row r="26" spans="1:13" x14ac:dyDescent="0.2">
      <c r="A26" s="8" t="s">
        <v>105</v>
      </c>
      <c r="B26" s="8" t="s">
        <v>14</v>
      </c>
      <c r="C26" s="9" t="s">
        <v>103</v>
      </c>
      <c r="D26" s="10" t="s">
        <v>59</v>
      </c>
      <c r="E26" s="8">
        <v>1</v>
      </c>
      <c r="F26" s="11">
        <f t="shared" si="0"/>
        <v>1867.7768595041325</v>
      </c>
      <c r="G26" s="12">
        <f t="shared" si="1"/>
        <v>392.23314049586781</v>
      </c>
      <c r="H26" s="11">
        <f t="shared" si="2"/>
        <v>1867.7768595041325</v>
      </c>
      <c r="I26" s="11">
        <v>2260.0100000000002</v>
      </c>
      <c r="J26" s="13">
        <v>45338</v>
      </c>
      <c r="K26" s="8" t="s">
        <v>17</v>
      </c>
      <c r="L26" s="8" t="s">
        <v>18</v>
      </c>
      <c r="M26" s="8" t="s">
        <v>106</v>
      </c>
    </row>
    <row r="27" spans="1:13" x14ac:dyDescent="0.2">
      <c r="A27" s="8" t="s">
        <v>107</v>
      </c>
      <c r="B27" s="8" t="s">
        <v>14</v>
      </c>
      <c r="C27" s="9" t="s">
        <v>103</v>
      </c>
      <c r="D27" s="10" t="s">
        <v>108</v>
      </c>
      <c r="E27" s="8">
        <v>1</v>
      </c>
      <c r="F27" s="11">
        <f t="shared" si="0"/>
        <v>2843.8016528925623</v>
      </c>
      <c r="G27" s="12">
        <f t="shared" si="1"/>
        <v>597.19834710743805</v>
      </c>
      <c r="H27" s="11">
        <f t="shared" si="2"/>
        <v>2843.8016528925623</v>
      </c>
      <c r="I27" s="11">
        <v>3441</v>
      </c>
      <c r="J27" s="13">
        <v>45344</v>
      </c>
      <c r="K27" s="8" t="s">
        <v>17</v>
      </c>
      <c r="L27" s="8" t="s">
        <v>18</v>
      </c>
      <c r="M27" s="8" t="s">
        <v>109</v>
      </c>
    </row>
    <row r="28" spans="1:13" ht="25.5" x14ac:dyDescent="0.2">
      <c r="A28" s="8" t="s">
        <v>110</v>
      </c>
      <c r="B28" s="8" t="s">
        <v>14</v>
      </c>
      <c r="C28" s="9" t="s">
        <v>111</v>
      </c>
      <c r="D28" s="10" t="s">
        <v>112</v>
      </c>
      <c r="E28" s="8">
        <v>1</v>
      </c>
      <c r="F28" s="11">
        <f t="shared" si="0"/>
        <v>140</v>
      </c>
      <c r="G28" s="12">
        <f t="shared" si="1"/>
        <v>29.4</v>
      </c>
      <c r="H28" s="11">
        <f t="shared" si="2"/>
        <v>140</v>
      </c>
      <c r="I28" s="11">
        <v>169.4</v>
      </c>
      <c r="J28" s="13">
        <v>45335</v>
      </c>
      <c r="K28" s="8" t="s">
        <v>17</v>
      </c>
      <c r="L28" s="8" t="s">
        <v>18</v>
      </c>
      <c r="M28" s="8" t="s">
        <v>113</v>
      </c>
    </row>
    <row r="29" spans="1:13" ht="25.5" x14ac:dyDescent="0.2">
      <c r="A29" s="8" t="s">
        <v>114</v>
      </c>
      <c r="B29" s="8" t="s">
        <v>14</v>
      </c>
      <c r="C29" s="10" t="s">
        <v>115</v>
      </c>
      <c r="D29" s="10" t="s">
        <v>116</v>
      </c>
      <c r="E29" s="8">
        <v>1</v>
      </c>
      <c r="F29" s="11">
        <f t="shared" si="0"/>
        <v>6680</v>
      </c>
      <c r="G29" s="12">
        <f t="shared" si="1"/>
        <v>1402.8</v>
      </c>
      <c r="H29" s="11">
        <f t="shared" si="2"/>
        <v>6680</v>
      </c>
      <c r="I29" s="11">
        <v>8082.8</v>
      </c>
      <c r="J29" s="13">
        <v>45351</v>
      </c>
      <c r="K29" s="8" t="s">
        <v>17</v>
      </c>
      <c r="L29" s="8" t="s">
        <v>18</v>
      </c>
      <c r="M29" s="8" t="s">
        <v>117</v>
      </c>
    </row>
    <row r="30" spans="1:13" ht="25.5" x14ac:dyDescent="0.2">
      <c r="A30" s="8" t="s">
        <v>118</v>
      </c>
      <c r="B30" s="8" t="s">
        <v>14</v>
      </c>
      <c r="C30" s="9" t="s">
        <v>115</v>
      </c>
      <c r="D30" s="10" t="s">
        <v>119</v>
      </c>
      <c r="E30" s="8">
        <v>1</v>
      </c>
      <c r="F30" s="11">
        <f t="shared" si="0"/>
        <v>550</v>
      </c>
      <c r="G30" s="12">
        <f t="shared" si="1"/>
        <v>115.5</v>
      </c>
      <c r="H30" s="11">
        <f t="shared" si="2"/>
        <v>550</v>
      </c>
      <c r="I30" s="11">
        <v>665.5</v>
      </c>
      <c r="J30" s="13">
        <v>45363</v>
      </c>
      <c r="K30" s="8" t="s">
        <v>17</v>
      </c>
      <c r="L30" s="8" t="s">
        <v>18</v>
      </c>
      <c r="M30" s="8" t="s">
        <v>120</v>
      </c>
    </row>
    <row r="31" spans="1:13" ht="25.5" x14ac:dyDescent="0.2">
      <c r="A31" s="8" t="s">
        <v>121</v>
      </c>
      <c r="B31" s="8" t="s">
        <v>14</v>
      </c>
      <c r="C31" s="10" t="s">
        <v>115</v>
      </c>
      <c r="D31" s="10" t="s">
        <v>122</v>
      </c>
      <c r="E31" s="8">
        <v>1</v>
      </c>
      <c r="F31" s="11">
        <f t="shared" si="0"/>
        <v>640</v>
      </c>
      <c r="G31" s="12">
        <f t="shared" si="1"/>
        <v>134.4</v>
      </c>
      <c r="H31" s="11">
        <f t="shared" si="2"/>
        <v>640</v>
      </c>
      <c r="I31" s="11">
        <v>774.4</v>
      </c>
      <c r="J31" s="13">
        <v>45363</v>
      </c>
      <c r="K31" s="8" t="s">
        <v>17</v>
      </c>
      <c r="L31" s="8" t="s">
        <v>18</v>
      </c>
      <c r="M31" s="8" t="s">
        <v>123</v>
      </c>
    </row>
    <row r="32" spans="1:13" x14ac:dyDescent="0.2">
      <c r="A32" s="8" t="s">
        <v>124</v>
      </c>
      <c r="B32" s="8" t="s">
        <v>25</v>
      </c>
      <c r="C32" s="9" t="s">
        <v>125</v>
      </c>
      <c r="D32" s="10" t="s">
        <v>126</v>
      </c>
      <c r="E32" s="8">
        <v>1</v>
      </c>
      <c r="F32" s="11">
        <f t="shared" si="0"/>
        <v>15.900826446280991</v>
      </c>
      <c r="G32" s="12">
        <f t="shared" si="1"/>
        <v>3.3391735537190081</v>
      </c>
      <c r="H32" s="11">
        <f t="shared" si="2"/>
        <v>15.900826446280991</v>
      </c>
      <c r="I32" s="11">
        <v>19.239999999999998</v>
      </c>
      <c r="J32" s="13">
        <v>45345</v>
      </c>
      <c r="K32" s="8" t="s">
        <v>17</v>
      </c>
      <c r="L32" s="8" t="s">
        <v>18</v>
      </c>
      <c r="M32" s="8" t="s">
        <v>127</v>
      </c>
    </row>
    <row r="33" spans="1:13" ht="38.25" x14ac:dyDescent="0.2">
      <c r="A33" s="8" t="s">
        <v>128</v>
      </c>
      <c r="B33" s="8" t="s">
        <v>14</v>
      </c>
      <c r="C33" s="10" t="s">
        <v>129</v>
      </c>
      <c r="D33" s="10" t="s">
        <v>130</v>
      </c>
      <c r="E33" s="8">
        <v>12</v>
      </c>
      <c r="F33" s="11">
        <f t="shared" si="0"/>
        <v>4958.6776859504134</v>
      </c>
      <c r="G33" s="12">
        <f t="shared" si="1"/>
        <v>1041.3223140495868</v>
      </c>
      <c r="H33" s="11">
        <f t="shared" si="2"/>
        <v>4958.6776859504134</v>
      </c>
      <c r="I33" s="11">
        <v>6000</v>
      </c>
      <c r="J33" s="13">
        <v>45344</v>
      </c>
      <c r="K33" s="8" t="s">
        <v>17</v>
      </c>
      <c r="L33" s="8" t="s">
        <v>18</v>
      </c>
      <c r="M33" s="8" t="s">
        <v>131</v>
      </c>
    </row>
    <row r="34" spans="1:13" ht="25.5" x14ac:dyDescent="0.2">
      <c r="A34" s="8" t="s">
        <v>132</v>
      </c>
      <c r="B34" s="8" t="s">
        <v>14</v>
      </c>
      <c r="C34" s="9" t="s">
        <v>133</v>
      </c>
      <c r="D34" s="10" t="s">
        <v>134</v>
      </c>
      <c r="E34" s="8">
        <v>12</v>
      </c>
      <c r="F34" s="11">
        <f t="shared" si="0"/>
        <v>3305.7851239669421</v>
      </c>
      <c r="G34" s="12">
        <f t="shared" si="1"/>
        <v>694.21487603305786</v>
      </c>
      <c r="H34" s="11">
        <f t="shared" si="2"/>
        <v>3305.7851239669421</v>
      </c>
      <c r="I34" s="11">
        <v>4000</v>
      </c>
      <c r="J34" s="13">
        <v>45344</v>
      </c>
      <c r="K34" s="8" t="s">
        <v>17</v>
      </c>
      <c r="L34" s="8" t="s">
        <v>18</v>
      </c>
      <c r="M34" s="8" t="s">
        <v>135</v>
      </c>
    </row>
    <row r="35" spans="1:13" ht="25.5" x14ac:dyDescent="0.2">
      <c r="A35" s="8" t="s">
        <v>136</v>
      </c>
      <c r="B35" s="8" t="s">
        <v>14</v>
      </c>
      <c r="C35" s="9" t="s">
        <v>137</v>
      </c>
      <c r="D35" s="10" t="s">
        <v>138</v>
      </c>
      <c r="E35" s="8">
        <v>1</v>
      </c>
      <c r="F35" s="11">
        <f t="shared" si="0"/>
        <v>609.86776859504141</v>
      </c>
      <c r="G35" s="12">
        <f t="shared" si="1"/>
        <v>128.0722314049587</v>
      </c>
      <c r="H35" s="11">
        <f t="shared" si="2"/>
        <v>609.86776859504141</v>
      </c>
      <c r="I35" s="11">
        <v>737.94</v>
      </c>
      <c r="J35" s="13">
        <v>45344</v>
      </c>
      <c r="K35" s="8" t="s">
        <v>17</v>
      </c>
      <c r="L35" s="8" t="s">
        <v>18</v>
      </c>
      <c r="M35" s="8" t="s">
        <v>139</v>
      </c>
    </row>
    <row r="36" spans="1:13" x14ac:dyDescent="0.2">
      <c r="A36" s="8" t="s">
        <v>140</v>
      </c>
      <c r="B36" s="8" t="s">
        <v>14</v>
      </c>
      <c r="C36" s="9" t="s">
        <v>141</v>
      </c>
      <c r="D36" s="10" t="s">
        <v>142</v>
      </c>
      <c r="E36" s="8">
        <v>1</v>
      </c>
      <c r="F36" s="11">
        <f t="shared" si="0"/>
        <v>500</v>
      </c>
      <c r="G36" s="12">
        <f t="shared" si="1"/>
        <v>105</v>
      </c>
      <c r="H36" s="11">
        <f t="shared" si="2"/>
        <v>500</v>
      </c>
      <c r="I36" s="11">
        <v>605</v>
      </c>
      <c r="J36" s="13">
        <v>45370</v>
      </c>
      <c r="K36" s="8" t="s">
        <v>17</v>
      </c>
      <c r="L36" s="8" t="s">
        <v>18</v>
      </c>
      <c r="M36" s="8" t="s">
        <v>143</v>
      </c>
    </row>
    <row r="37" spans="1:13" ht="25.5" x14ac:dyDescent="0.2">
      <c r="A37" s="8" t="s">
        <v>144</v>
      </c>
      <c r="B37" s="8" t="s">
        <v>25</v>
      </c>
      <c r="C37" s="13" t="s">
        <v>145</v>
      </c>
      <c r="D37" s="10" t="s">
        <v>146</v>
      </c>
      <c r="E37" s="8">
        <v>1</v>
      </c>
      <c r="F37" s="11">
        <f t="shared" si="0"/>
        <v>506.38016528925624</v>
      </c>
      <c r="G37" s="12">
        <f t="shared" si="1"/>
        <v>106.3398347107438</v>
      </c>
      <c r="H37" s="11">
        <f t="shared" si="2"/>
        <v>506.38016528925624</v>
      </c>
      <c r="I37" s="11">
        <v>612.72</v>
      </c>
      <c r="J37" s="13">
        <v>45350</v>
      </c>
      <c r="K37" s="8" t="s">
        <v>17</v>
      </c>
      <c r="L37" s="8" t="s">
        <v>18</v>
      </c>
      <c r="M37" s="8" t="s">
        <v>147</v>
      </c>
    </row>
    <row r="38" spans="1:13" x14ac:dyDescent="0.2">
      <c r="A38" s="8" t="s">
        <v>148</v>
      </c>
      <c r="B38" s="8" t="s">
        <v>14</v>
      </c>
      <c r="C38" s="9" t="s">
        <v>149</v>
      </c>
      <c r="D38" s="10" t="s">
        <v>150</v>
      </c>
      <c r="E38" s="8">
        <v>1</v>
      </c>
      <c r="F38" s="11">
        <f t="shared" si="0"/>
        <v>7800</v>
      </c>
      <c r="G38" s="12">
        <f t="shared" si="1"/>
        <v>1638</v>
      </c>
      <c r="H38" s="11">
        <f t="shared" si="2"/>
        <v>7800</v>
      </c>
      <c r="I38" s="11">
        <v>9438</v>
      </c>
      <c r="J38" s="13">
        <v>45357</v>
      </c>
      <c r="K38" s="8" t="s">
        <v>17</v>
      </c>
      <c r="L38" s="8" t="s">
        <v>18</v>
      </c>
      <c r="M38" s="8" t="s">
        <v>151</v>
      </c>
    </row>
    <row r="39" spans="1:13" ht="89.25" x14ac:dyDescent="0.2">
      <c r="A39" s="17" t="s">
        <v>152</v>
      </c>
      <c r="B39" s="17" t="s">
        <v>14</v>
      </c>
      <c r="C39" s="18" t="s">
        <v>153</v>
      </c>
      <c r="D39" s="10" t="s">
        <v>154</v>
      </c>
      <c r="E39" s="17">
        <v>1</v>
      </c>
      <c r="F39" s="19">
        <f t="shared" si="0"/>
        <v>6300</v>
      </c>
      <c r="G39" s="20">
        <f t="shared" si="1"/>
        <v>1323</v>
      </c>
      <c r="H39" s="19">
        <f t="shared" si="2"/>
        <v>6300</v>
      </c>
      <c r="I39" s="19">
        <v>7623</v>
      </c>
      <c r="J39" s="21">
        <v>45351</v>
      </c>
      <c r="K39" s="17" t="s">
        <v>17</v>
      </c>
      <c r="L39" s="17" t="s">
        <v>18</v>
      </c>
      <c r="M39" s="17" t="s">
        <v>155</v>
      </c>
    </row>
    <row r="40" spans="1:13" ht="25.5" x14ac:dyDescent="0.2">
      <c r="A40" s="8" t="s">
        <v>156</v>
      </c>
      <c r="B40" s="8" t="s">
        <v>25</v>
      </c>
      <c r="C40" s="9" t="s">
        <v>157</v>
      </c>
      <c r="D40" s="10" t="s">
        <v>158</v>
      </c>
      <c r="E40" s="8">
        <v>1</v>
      </c>
      <c r="F40" s="11">
        <f t="shared" si="0"/>
        <v>333.52892561983469</v>
      </c>
      <c r="G40" s="12">
        <f t="shared" si="1"/>
        <v>70.041074380165284</v>
      </c>
      <c r="H40" s="11">
        <f t="shared" si="2"/>
        <v>333.52892561983469</v>
      </c>
      <c r="I40" s="11">
        <v>403.57</v>
      </c>
      <c r="J40" s="13">
        <v>45335</v>
      </c>
      <c r="K40" s="8" t="s">
        <v>17</v>
      </c>
      <c r="L40" s="8" t="s">
        <v>18</v>
      </c>
      <c r="M40" s="8" t="s">
        <v>159</v>
      </c>
    </row>
    <row r="41" spans="1:13" x14ac:dyDescent="0.2">
      <c r="A41" s="8" t="s">
        <v>160</v>
      </c>
      <c r="B41" s="8" t="s">
        <v>25</v>
      </c>
      <c r="C41" s="10" t="s">
        <v>157</v>
      </c>
      <c r="D41" s="10" t="s">
        <v>161</v>
      </c>
      <c r="E41" s="8">
        <v>1</v>
      </c>
      <c r="F41" s="11">
        <f t="shared" si="0"/>
        <v>117.76859504132231</v>
      </c>
      <c r="G41" s="12">
        <f t="shared" si="1"/>
        <v>24.731404958677686</v>
      </c>
      <c r="H41" s="11">
        <f t="shared" si="2"/>
        <v>117.76859504132231</v>
      </c>
      <c r="I41" s="11">
        <v>142.5</v>
      </c>
      <c r="J41" s="13">
        <v>45352</v>
      </c>
      <c r="K41" s="8" t="s">
        <v>17</v>
      </c>
      <c r="L41" s="8" t="s">
        <v>18</v>
      </c>
      <c r="M41" s="8" t="s">
        <v>162</v>
      </c>
    </row>
    <row r="42" spans="1:13" ht="25.5" x14ac:dyDescent="0.2">
      <c r="A42" s="8" t="s">
        <v>163</v>
      </c>
      <c r="B42" s="8" t="s">
        <v>14</v>
      </c>
      <c r="C42" s="9" t="s">
        <v>164</v>
      </c>
      <c r="D42" s="10" t="s">
        <v>165</v>
      </c>
      <c r="E42" s="8">
        <v>12</v>
      </c>
      <c r="F42" s="11">
        <f t="shared" si="0"/>
        <v>14994.000000000002</v>
      </c>
      <c r="G42" s="12">
        <f t="shared" si="1"/>
        <v>3148.7400000000002</v>
      </c>
      <c r="H42" s="11">
        <f t="shared" si="2"/>
        <v>14994.000000000002</v>
      </c>
      <c r="I42" s="11">
        <v>18142.740000000002</v>
      </c>
      <c r="J42" s="13">
        <v>45344</v>
      </c>
      <c r="K42" s="8" t="s">
        <v>17</v>
      </c>
      <c r="L42" s="8" t="s">
        <v>18</v>
      </c>
      <c r="M42" s="8" t="s">
        <v>32</v>
      </c>
    </row>
    <row r="43" spans="1:13" ht="25.5" x14ac:dyDescent="0.2">
      <c r="A43" s="8" t="s">
        <v>166</v>
      </c>
      <c r="B43" s="8" t="s">
        <v>25</v>
      </c>
      <c r="C43" s="9" t="s">
        <v>167</v>
      </c>
      <c r="D43" s="10" t="s">
        <v>168</v>
      </c>
      <c r="E43" s="8">
        <v>1</v>
      </c>
      <c r="F43" s="11">
        <f t="shared" si="0"/>
        <v>844.89256198347118</v>
      </c>
      <c r="G43" s="12">
        <f t="shared" si="1"/>
        <v>177.42743801652895</v>
      </c>
      <c r="H43" s="11">
        <f t="shared" si="2"/>
        <v>844.89256198347118</v>
      </c>
      <c r="I43" s="11">
        <v>1022.32</v>
      </c>
      <c r="J43" s="13">
        <v>45370</v>
      </c>
      <c r="K43" s="8" t="s">
        <v>17</v>
      </c>
      <c r="L43" s="8" t="s">
        <v>18</v>
      </c>
      <c r="M43" s="8" t="s">
        <v>169</v>
      </c>
    </row>
    <row r="44" spans="1:13" ht="25.5" x14ac:dyDescent="0.2">
      <c r="A44" s="8" t="s">
        <v>170</v>
      </c>
      <c r="B44" s="8" t="s">
        <v>14</v>
      </c>
      <c r="C44" s="9" t="s">
        <v>171</v>
      </c>
      <c r="D44" s="10" t="s">
        <v>172</v>
      </c>
      <c r="E44" s="8">
        <v>1</v>
      </c>
      <c r="F44" s="11">
        <f t="shared" si="0"/>
        <v>41.32231404958678</v>
      </c>
      <c r="G44" s="12">
        <f t="shared" si="1"/>
        <v>8.677685950413224</v>
      </c>
      <c r="H44" s="11">
        <f t="shared" si="2"/>
        <v>41.32231404958678</v>
      </c>
      <c r="I44" s="11">
        <v>50</v>
      </c>
      <c r="J44" s="13">
        <v>45343</v>
      </c>
      <c r="K44" s="8" t="s">
        <v>17</v>
      </c>
      <c r="L44" s="8" t="s">
        <v>18</v>
      </c>
      <c r="M44" s="8" t="s">
        <v>173</v>
      </c>
    </row>
    <row r="45" spans="1:13" x14ac:dyDescent="0.2">
      <c r="A45" s="8" t="s">
        <v>174</v>
      </c>
      <c r="B45" s="8" t="s">
        <v>14</v>
      </c>
      <c r="C45" s="9" t="s">
        <v>175</v>
      </c>
      <c r="D45" s="10" t="s">
        <v>176</v>
      </c>
      <c r="E45" s="8">
        <v>1</v>
      </c>
      <c r="F45" s="11">
        <f t="shared" si="0"/>
        <v>2170.8016528925623</v>
      </c>
      <c r="G45" s="12">
        <f t="shared" si="1"/>
        <v>455.86834710743807</v>
      </c>
      <c r="H45" s="11">
        <f t="shared" si="2"/>
        <v>2170.8016528925623</v>
      </c>
      <c r="I45" s="11">
        <v>2626.67</v>
      </c>
      <c r="J45" s="13">
        <v>45344</v>
      </c>
      <c r="K45" s="8" t="s">
        <v>17</v>
      </c>
      <c r="L45" s="8" t="s">
        <v>18</v>
      </c>
      <c r="M45" s="8" t="s">
        <v>177</v>
      </c>
    </row>
    <row r="46" spans="1:13" x14ac:dyDescent="0.2">
      <c r="A46" s="8" t="s">
        <v>174</v>
      </c>
      <c r="B46" s="8" t="s">
        <v>14</v>
      </c>
      <c r="C46" s="9" t="s">
        <v>175</v>
      </c>
      <c r="D46" s="10" t="s">
        <v>176</v>
      </c>
      <c r="E46" s="8">
        <v>1</v>
      </c>
      <c r="F46" s="11">
        <f t="shared" si="0"/>
        <v>2306.3966942148759</v>
      </c>
      <c r="G46" s="12">
        <f t="shared" si="1"/>
        <v>484.3433057851239</v>
      </c>
      <c r="H46" s="11">
        <f t="shared" si="2"/>
        <v>2306.3966942148759</v>
      </c>
      <c r="I46" s="11">
        <v>2790.74</v>
      </c>
      <c r="J46" s="13">
        <v>45370</v>
      </c>
      <c r="K46" s="8" t="s">
        <v>17</v>
      </c>
      <c r="L46" s="8" t="s">
        <v>18</v>
      </c>
      <c r="M46" s="8" t="s">
        <v>178</v>
      </c>
    </row>
    <row r="47" spans="1:13" ht="25.5" x14ac:dyDescent="0.2">
      <c r="A47" s="8" t="s">
        <v>179</v>
      </c>
      <c r="B47" s="8" t="s">
        <v>14</v>
      </c>
      <c r="C47" s="9" t="s">
        <v>180</v>
      </c>
      <c r="D47" s="10" t="s">
        <v>181</v>
      </c>
      <c r="E47" s="8">
        <v>1</v>
      </c>
      <c r="F47" s="11">
        <f t="shared" si="0"/>
        <v>115.70247933884298</v>
      </c>
      <c r="G47" s="12">
        <f t="shared" si="1"/>
        <v>24.297520661157023</v>
      </c>
      <c r="H47" s="11">
        <f t="shared" si="2"/>
        <v>115.70247933884298</v>
      </c>
      <c r="I47" s="11">
        <v>140</v>
      </c>
      <c r="J47" s="13">
        <v>45344</v>
      </c>
      <c r="K47" s="8" t="s">
        <v>17</v>
      </c>
      <c r="L47" s="8" t="s">
        <v>18</v>
      </c>
      <c r="M47" s="8" t="s">
        <v>182</v>
      </c>
    </row>
    <row r="48" spans="1:13" ht="38.25" x14ac:dyDescent="0.2">
      <c r="A48" s="8" t="s">
        <v>183</v>
      </c>
      <c r="B48" s="8" t="s">
        <v>25</v>
      </c>
      <c r="C48" s="9" t="s">
        <v>184</v>
      </c>
      <c r="D48" s="10" t="s">
        <v>185</v>
      </c>
      <c r="E48" s="8">
        <v>1</v>
      </c>
      <c r="F48" s="11">
        <f t="shared" si="0"/>
        <v>745.00000000000011</v>
      </c>
      <c r="G48" s="12">
        <f t="shared" si="1"/>
        <v>156.45000000000002</v>
      </c>
      <c r="H48" s="11">
        <f t="shared" si="2"/>
        <v>745.00000000000011</v>
      </c>
      <c r="I48" s="11">
        <v>901.45</v>
      </c>
      <c r="J48" s="13">
        <v>45331</v>
      </c>
      <c r="K48" s="8" t="s">
        <v>17</v>
      </c>
      <c r="L48" s="8" t="s">
        <v>18</v>
      </c>
      <c r="M48" s="8" t="s">
        <v>186</v>
      </c>
    </row>
    <row r="49" spans="1:15" x14ac:dyDescent="0.2">
      <c r="A49" s="8" t="s">
        <v>187</v>
      </c>
      <c r="B49" s="8" t="s">
        <v>25</v>
      </c>
      <c r="C49" s="9" t="s">
        <v>184</v>
      </c>
      <c r="D49" s="10" t="s">
        <v>188</v>
      </c>
      <c r="E49" s="8">
        <v>1</v>
      </c>
      <c r="F49" s="11">
        <f t="shared" si="0"/>
        <v>625</v>
      </c>
      <c r="G49" s="12">
        <f t="shared" si="1"/>
        <v>131.25</v>
      </c>
      <c r="H49" s="11">
        <f t="shared" si="2"/>
        <v>625</v>
      </c>
      <c r="I49" s="11">
        <v>756.25</v>
      </c>
      <c r="J49" s="13">
        <v>45369</v>
      </c>
      <c r="K49" s="8" t="s">
        <v>17</v>
      </c>
      <c r="L49" s="8" t="s">
        <v>18</v>
      </c>
      <c r="M49" s="8" t="s">
        <v>189</v>
      </c>
      <c r="N49" s="22"/>
      <c r="O49" s="22"/>
    </row>
    <row r="50" spans="1:15" x14ac:dyDescent="0.2">
      <c r="A50" s="8" t="s">
        <v>190</v>
      </c>
      <c r="B50" s="8" t="s">
        <v>14</v>
      </c>
      <c r="C50" s="10" t="s">
        <v>184</v>
      </c>
      <c r="D50" s="10" t="s">
        <v>191</v>
      </c>
      <c r="E50" s="8">
        <v>1</v>
      </c>
      <c r="F50" s="11">
        <f t="shared" si="0"/>
        <v>100</v>
      </c>
      <c r="G50" s="12">
        <f t="shared" si="1"/>
        <v>21</v>
      </c>
      <c r="H50" s="11">
        <f t="shared" si="2"/>
        <v>100</v>
      </c>
      <c r="I50" s="11">
        <v>121</v>
      </c>
      <c r="J50" s="13">
        <v>45378</v>
      </c>
      <c r="K50" s="8" t="s">
        <v>17</v>
      </c>
      <c r="L50" s="8" t="s">
        <v>18</v>
      </c>
      <c r="M50" s="8" t="s">
        <v>192</v>
      </c>
    </row>
    <row r="51" spans="1:15" ht="38.25" x14ac:dyDescent="0.2">
      <c r="A51" s="8" t="s">
        <v>193</v>
      </c>
      <c r="B51" s="8" t="s">
        <v>14</v>
      </c>
      <c r="C51" s="9" t="s">
        <v>194</v>
      </c>
      <c r="D51" s="10" t="s">
        <v>195</v>
      </c>
      <c r="E51" s="8">
        <v>1</v>
      </c>
      <c r="F51" s="11">
        <f t="shared" si="0"/>
        <v>6500</v>
      </c>
      <c r="G51" s="12">
        <f t="shared" si="1"/>
        <v>1365</v>
      </c>
      <c r="H51" s="11">
        <f t="shared" si="2"/>
        <v>6500</v>
      </c>
      <c r="I51" s="11">
        <v>7865</v>
      </c>
      <c r="J51" s="13">
        <v>45342</v>
      </c>
      <c r="K51" s="8" t="s">
        <v>17</v>
      </c>
      <c r="L51" s="8" t="s">
        <v>18</v>
      </c>
      <c r="M51" s="8" t="s">
        <v>196</v>
      </c>
    </row>
    <row r="52" spans="1:15" ht="25.5" x14ac:dyDescent="0.2">
      <c r="A52" s="8" t="s">
        <v>197</v>
      </c>
      <c r="B52" s="8" t="s">
        <v>14</v>
      </c>
      <c r="C52" s="10" t="s">
        <v>194</v>
      </c>
      <c r="D52" s="10" t="s">
        <v>198</v>
      </c>
      <c r="E52" s="8">
        <v>1</v>
      </c>
      <c r="F52" s="11">
        <f t="shared" si="0"/>
        <v>1380</v>
      </c>
      <c r="G52" s="12">
        <f t="shared" si="1"/>
        <v>289.8</v>
      </c>
      <c r="H52" s="11">
        <f t="shared" si="2"/>
        <v>1380</v>
      </c>
      <c r="I52" s="11">
        <v>1669.8</v>
      </c>
      <c r="J52" s="13">
        <v>45350</v>
      </c>
      <c r="K52" s="8" t="s">
        <v>17</v>
      </c>
      <c r="L52" s="8" t="s">
        <v>18</v>
      </c>
      <c r="M52" s="8" t="s">
        <v>199</v>
      </c>
    </row>
    <row r="53" spans="1:15" ht="25.5" x14ac:dyDescent="0.2">
      <c r="A53" s="8" t="s">
        <v>200</v>
      </c>
      <c r="B53" s="8" t="s">
        <v>14</v>
      </c>
      <c r="C53" s="10" t="s">
        <v>201</v>
      </c>
      <c r="D53" s="10" t="s">
        <v>202</v>
      </c>
      <c r="E53" s="8">
        <v>1</v>
      </c>
      <c r="F53" s="11">
        <f t="shared" si="0"/>
        <v>200</v>
      </c>
      <c r="G53" s="12">
        <f t="shared" si="1"/>
        <v>42</v>
      </c>
      <c r="H53" s="11">
        <f t="shared" si="2"/>
        <v>200</v>
      </c>
      <c r="I53" s="11">
        <v>242</v>
      </c>
      <c r="J53" s="13">
        <v>45303</v>
      </c>
      <c r="K53" s="8" t="s">
        <v>17</v>
      </c>
      <c r="L53" s="8" t="s">
        <v>18</v>
      </c>
      <c r="M53" s="8" t="s">
        <v>203</v>
      </c>
    </row>
    <row r="54" spans="1:15" ht="25.5" x14ac:dyDescent="0.2">
      <c r="A54" s="8" t="s">
        <v>204</v>
      </c>
      <c r="B54" s="8" t="s">
        <v>14</v>
      </c>
      <c r="C54" s="9" t="s">
        <v>201</v>
      </c>
      <c r="D54" s="10" t="s">
        <v>205</v>
      </c>
      <c r="E54" s="8">
        <v>1</v>
      </c>
      <c r="F54" s="11">
        <f t="shared" si="0"/>
        <v>9969.4214876033056</v>
      </c>
      <c r="G54" s="12">
        <f t="shared" si="1"/>
        <v>2093.5785123966939</v>
      </c>
      <c r="H54" s="11">
        <f t="shared" si="2"/>
        <v>9969.4214876033056</v>
      </c>
      <c r="I54" s="11">
        <v>12063</v>
      </c>
      <c r="J54" s="13">
        <v>45364</v>
      </c>
      <c r="K54" s="8" t="s">
        <v>17</v>
      </c>
      <c r="L54" s="8" t="s">
        <v>18</v>
      </c>
      <c r="M54" s="8" t="s">
        <v>32</v>
      </c>
    </row>
    <row r="55" spans="1:15" ht="25.5" x14ac:dyDescent="0.2">
      <c r="A55" s="8" t="s">
        <v>206</v>
      </c>
      <c r="B55" s="8" t="s">
        <v>14</v>
      </c>
      <c r="C55" s="9" t="s">
        <v>207</v>
      </c>
      <c r="D55" s="10" t="s">
        <v>208</v>
      </c>
      <c r="E55" s="8">
        <v>1</v>
      </c>
      <c r="F55" s="11">
        <f t="shared" si="0"/>
        <v>1236.3636363636365</v>
      </c>
      <c r="G55" s="12">
        <f t="shared" si="1"/>
        <v>259.63636363636363</v>
      </c>
      <c r="H55" s="11">
        <f t="shared" si="2"/>
        <v>1236.3636363636365</v>
      </c>
      <c r="I55" s="11">
        <v>1496</v>
      </c>
      <c r="J55" s="13">
        <v>45334</v>
      </c>
      <c r="K55" s="8" t="s">
        <v>17</v>
      </c>
      <c r="L55" s="8" t="s">
        <v>18</v>
      </c>
      <c r="M55" s="8" t="s">
        <v>209</v>
      </c>
    </row>
    <row r="56" spans="1:15" ht="25.5" x14ac:dyDescent="0.2">
      <c r="A56" s="8" t="s">
        <v>210</v>
      </c>
      <c r="B56" s="8" t="s">
        <v>14</v>
      </c>
      <c r="C56" s="9" t="s">
        <v>207</v>
      </c>
      <c r="D56" s="10" t="s">
        <v>211</v>
      </c>
      <c r="E56" s="8">
        <v>1</v>
      </c>
      <c r="F56" s="11">
        <f t="shared" si="0"/>
        <v>1607.2727272727273</v>
      </c>
      <c r="G56" s="12">
        <f t="shared" si="1"/>
        <v>337.5272727272727</v>
      </c>
      <c r="H56" s="11">
        <f t="shared" si="2"/>
        <v>1607.2727272727273</v>
      </c>
      <c r="I56" s="11">
        <v>1944.8</v>
      </c>
      <c r="J56" s="23">
        <v>45334</v>
      </c>
      <c r="K56" s="8" t="s">
        <v>17</v>
      </c>
      <c r="L56" s="8" t="s">
        <v>18</v>
      </c>
      <c r="M56" s="8" t="s">
        <v>212</v>
      </c>
    </row>
    <row r="57" spans="1:15" ht="76.5" x14ac:dyDescent="0.2">
      <c r="A57" s="8" t="s">
        <v>213</v>
      </c>
      <c r="B57" s="8" t="s">
        <v>14</v>
      </c>
      <c r="C57" s="9" t="s">
        <v>214</v>
      </c>
      <c r="D57" s="10" t="s">
        <v>215</v>
      </c>
      <c r="E57" s="8">
        <v>1</v>
      </c>
      <c r="F57" s="11">
        <f t="shared" si="0"/>
        <v>8200</v>
      </c>
      <c r="G57" s="12">
        <f t="shared" si="1"/>
        <v>1722</v>
      </c>
      <c r="H57" s="11">
        <f t="shared" si="2"/>
        <v>8200</v>
      </c>
      <c r="I57" s="11">
        <v>9922</v>
      </c>
      <c r="J57" s="13">
        <v>45322</v>
      </c>
      <c r="K57" s="8" t="s">
        <v>17</v>
      </c>
      <c r="L57" s="8" t="s">
        <v>18</v>
      </c>
      <c r="M57" s="8" t="s">
        <v>216</v>
      </c>
    </row>
    <row r="58" spans="1:15" ht="38.25" x14ac:dyDescent="0.2">
      <c r="A58" s="8" t="s">
        <v>217</v>
      </c>
      <c r="B58" s="8" t="s">
        <v>14</v>
      </c>
      <c r="C58" s="9" t="s">
        <v>214</v>
      </c>
      <c r="D58" s="10" t="s">
        <v>218</v>
      </c>
      <c r="E58" s="8">
        <v>1</v>
      </c>
      <c r="F58" s="11">
        <f t="shared" si="0"/>
        <v>3900</v>
      </c>
      <c r="G58" s="12">
        <f t="shared" si="1"/>
        <v>819</v>
      </c>
      <c r="H58" s="11">
        <f t="shared" si="2"/>
        <v>3900</v>
      </c>
      <c r="I58" s="11">
        <v>4719</v>
      </c>
      <c r="J58" s="13">
        <v>45331</v>
      </c>
      <c r="K58" s="8" t="s">
        <v>17</v>
      </c>
      <c r="L58" s="8" t="s">
        <v>18</v>
      </c>
      <c r="M58" s="8" t="s">
        <v>219</v>
      </c>
    </row>
    <row r="59" spans="1:15" ht="38.25" x14ac:dyDescent="0.2">
      <c r="A59" s="8" t="s">
        <v>220</v>
      </c>
      <c r="B59" s="8" t="s">
        <v>14</v>
      </c>
      <c r="C59" s="10" t="s">
        <v>221</v>
      </c>
      <c r="D59" s="10" t="s">
        <v>222</v>
      </c>
      <c r="E59" s="8">
        <v>1</v>
      </c>
      <c r="F59" s="11">
        <f t="shared" si="0"/>
        <v>803.30578512396698</v>
      </c>
      <c r="G59" s="12">
        <f t="shared" si="1"/>
        <v>168.69421487603307</v>
      </c>
      <c r="H59" s="11">
        <f t="shared" si="2"/>
        <v>803.30578512396698</v>
      </c>
      <c r="I59" s="11">
        <v>972</v>
      </c>
      <c r="J59" s="13">
        <v>45363</v>
      </c>
      <c r="K59" s="8" t="s">
        <v>17</v>
      </c>
      <c r="L59" s="8" t="s">
        <v>18</v>
      </c>
      <c r="M59" s="8" t="s">
        <v>223</v>
      </c>
    </row>
    <row r="60" spans="1:15" ht="25.5" x14ac:dyDescent="0.2">
      <c r="A60" s="8" t="s">
        <v>224</v>
      </c>
      <c r="B60" s="8" t="s">
        <v>14</v>
      </c>
      <c r="C60" s="9" t="s">
        <v>225</v>
      </c>
      <c r="D60" s="10" t="s">
        <v>226</v>
      </c>
      <c r="E60" s="8">
        <v>1</v>
      </c>
      <c r="F60" s="11">
        <f t="shared" si="0"/>
        <v>238.80991735537188</v>
      </c>
      <c r="G60" s="12">
        <f t="shared" si="1"/>
        <v>50.150082644628093</v>
      </c>
      <c r="H60" s="11">
        <f t="shared" si="2"/>
        <v>238.80991735537188</v>
      </c>
      <c r="I60" s="11">
        <v>288.95999999999998</v>
      </c>
      <c r="J60" s="13">
        <v>45344</v>
      </c>
      <c r="K60" s="8" t="s">
        <v>17</v>
      </c>
      <c r="L60" s="8" t="s">
        <v>18</v>
      </c>
      <c r="M60" s="8" t="s">
        <v>227</v>
      </c>
    </row>
    <row r="61" spans="1:15" x14ac:dyDescent="0.2">
      <c r="A61" s="8"/>
      <c r="B61" s="8"/>
      <c r="C61" s="24"/>
      <c r="D61" s="24"/>
      <c r="E61" s="8"/>
      <c r="F61" s="11"/>
      <c r="G61" s="12"/>
      <c r="H61" s="11"/>
      <c r="I61" s="25"/>
      <c r="J61" s="13"/>
      <c r="L61" s="8"/>
      <c r="M61" s="8"/>
    </row>
    <row r="62" spans="1:15" ht="25.5" x14ac:dyDescent="0.2">
      <c r="A62" s="8" t="s">
        <v>228</v>
      </c>
      <c r="B62" s="8" t="s">
        <v>14</v>
      </c>
      <c r="C62" s="9" t="s">
        <v>229</v>
      </c>
      <c r="D62" s="10" t="s">
        <v>230</v>
      </c>
      <c r="E62" s="8">
        <v>1</v>
      </c>
      <c r="F62" s="11">
        <f t="shared" ref="F62:F81" si="3">I62/1.21</f>
        <v>454.54545454545456</v>
      </c>
      <c r="G62" s="12">
        <f t="shared" ref="G62:G81" si="4">F62*0.21</f>
        <v>95.454545454545453</v>
      </c>
      <c r="H62" s="11">
        <f t="shared" ref="H62:H81" si="5">F62</f>
        <v>454.54545454545456</v>
      </c>
      <c r="I62" s="11">
        <v>550</v>
      </c>
      <c r="J62" s="13">
        <v>45330</v>
      </c>
      <c r="K62" s="8" t="s">
        <v>17</v>
      </c>
      <c r="L62" s="8" t="s">
        <v>18</v>
      </c>
      <c r="M62" s="8" t="s">
        <v>231</v>
      </c>
    </row>
    <row r="63" spans="1:15" ht="38.25" x14ac:dyDescent="0.2">
      <c r="A63" s="8" t="s">
        <v>232</v>
      </c>
      <c r="B63" s="8" t="s">
        <v>25</v>
      </c>
      <c r="C63" s="9" t="s">
        <v>229</v>
      </c>
      <c r="D63" s="10" t="s">
        <v>233</v>
      </c>
      <c r="E63" s="8">
        <v>1</v>
      </c>
      <c r="F63" s="11">
        <f t="shared" si="3"/>
        <v>2021.5702479338843</v>
      </c>
      <c r="G63" s="12">
        <f t="shared" si="4"/>
        <v>424.52975206611569</v>
      </c>
      <c r="H63" s="11">
        <f t="shared" si="5"/>
        <v>2021.5702479338843</v>
      </c>
      <c r="I63" s="11">
        <v>2446.1</v>
      </c>
      <c r="J63" s="13">
        <v>45335</v>
      </c>
      <c r="K63" s="8" t="s">
        <v>17</v>
      </c>
      <c r="L63" s="8" t="s">
        <v>18</v>
      </c>
      <c r="M63" s="8" t="s">
        <v>234</v>
      </c>
    </row>
    <row r="64" spans="1:15" ht="25.5" x14ac:dyDescent="0.2">
      <c r="A64" s="8" t="s">
        <v>235</v>
      </c>
      <c r="B64" s="8" t="s">
        <v>25</v>
      </c>
      <c r="C64" s="9" t="s">
        <v>229</v>
      </c>
      <c r="D64" s="10" t="s">
        <v>236</v>
      </c>
      <c r="E64" s="8">
        <v>1</v>
      </c>
      <c r="F64" s="11">
        <f t="shared" si="3"/>
        <v>120.95867768595043</v>
      </c>
      <c r="G64" s="12">
        <f t="shared" si="4"/>
        <v>25.40132231404959</v>
      </c>
      <c r="H64" s="11">
        <f t="shared" si="5"/>
        <v>120.95867768595043</v>
      </c>
      <c r="I64" s="11">
        <v>146.36000000000001</v>
      </c>
      <c r="J64" s="13">
        <v>45345</v>
      </c>
      <c r="K64" s="8" t="s">
        <v>17</v>
      </c>
      <c r="L64" s="8" t="s">
        <v>18</v>
      </c>
      <c r="M64" s="8" t="s">
        <v>237</v>
      </c>
    </row>
    <row r="65" spans="1:15" ht="25.5" x14ac:dyDescent="0.2">
      <c r="A65" s="8" t="s">
        <v>238</v>
      </c>
      <c r="B65" s="8" t="s">
        <v>25</v>
      </c>
      <c r="C65" s="9" t="s">
        <v>229</v>
      </c>
      <c r="D65" s="10" t="s">
        <v>239</v>
      </c>
      <c r="E65" s="8">
        <v>1</v>
      </c>
      <c r="F65" s="11">
        <f t="shared" si="3"/>
        <v>779.17355371900828</v>
      </c>
      <c r="G65" s="12">
        <f t="shared" si="4"/>
        <v>163.62644628099173</v>
      </c>
      <c r="H65" s="11">
        <f t="shared" si="5"/>
        <v>779.17355371900828</v>
      </c>
      <c r="I65" s="11">
        <v>942.8</v>
      </c>
      <c r="J65" s="13">
        <v>45363</v>
      </c>
      <c r="K65" s="8" t="s">
        <v>17</v>
      </c>
      <c r="L65" s="8" t="s">
        <v>18</v>
      </c>
      <c r="M65" s="8" t="s">
        <v>240</v>
      </c>
    </row>
    <row r="66" spans="1:15" ht="25.5" x14ac:dyDescent="0.2">
      <c r="A66" s="8" t="s">
        <v>241</v>
      </c>
      <c r="B66" s="8" t="s">
        <v>25</v>
      </c>
      <c r="C66" s="9" t="s">
        <v>229</v>
      </c>
      <c r="D66" s="10" t="s">
        <v>239</v>
      </c>
      <c r="E66" s="8">
        <v>1</v>
      </c>
      <c r="F66" s="11">
        <f t="shared" si="3"/>
        <v>165.12396694214877</v>
      </c>
      <c r="G66" s="12">
        <f t="shared" si="4"/>
        <v>34.676033057851242</v>
      </c>
      <c r="H66" s="11">
        <f t="shared" si="5"/>
        <v>165.12396694214877</v>
      </c>
      <c r="I66" s="11">
        <v>199.8</v>
      </c>
      <c r="J66" s="13">
        <v>45363</v>
      </c>
      <c r="K66" s="8" t="s">
        <v>17</v>
      </c>
      <c r="L66" s="8" t="s">
        <v>18</v>
      </c>
      <c r="M66" s="8" t="s">
        <v>242</v>
      </c>
    </row>
    <row r="67" spans="1:15" x14ac:dyDescent="0.2">
      <c r="A67" s="8" t="s">
        <v>243</v>
      </c>
      <c r="B67" s="8" t="s">
        <v>25</v>
      </c>
      <c r="C67" s="9" t="s">
        <v>229</v>
      </c>
      <c r="D67" s="10" t="s">
        <v>244</v>
      </c>
      <c r="E67" s="8">
        <v>1</v>
      </c>
      <c r="F67" s="11">
        <f t="shared" si="3"/>
        <v>364.01652892561981</v>
      </c>
      <c r="G67" s="12">
        <f t="shared" si="4"/>
        <v>76.443471074380156</v>
      </c>
      <c r="H67" s="11">
        <f t="shared" si="5"/>
        <v>364.01652892561981</v>
      </c>
      <c r="I67" s="11">
        <v>440.46</v>
      </c>
      <c r="J67" s="13">
        <v>45370</v>
      </c>
      <c r="K67" s="8" t="s">
        <v>17</v>
      </c>
      <c r="L67" s="8" t="s">
        <v>18</v>
      </c>
      <c r="M67" s="8" t="s">
        <v>245</v>
      </c>
    </row>
    <row r="68" spans="1:15" x14ac:dyDescent="0.2">
      <c r="A68" s="8" t="s">
        <v>246</v>
      </c>
      <c r="B68" s="8" t="s">
        <v>25</v>
      </c>
      <c r="C68" s="9" t="s">
        <v>229</v>
      </c>
      <c r="D68" s="10" t="s">
        <v>247</v>
      </c>
      <c r="E68" s="8">
        <v>1</v>
      </c>
      <c r="F68" s="11">
        <f t="shared" si="3"/>
        <v>578.51239669421489</v>
      </c>
      <c r="G68" s="12">
        <f t="shared" si="4"/>
        <v>121.48760330578511</v>
      </c>
      <c r="H68" s="11">
        <f t="shared" si="5"/>
        <v>578.51239669421489</v>
      </c>
      <c r="I68" s="11">
        <v>700</v>
      </c>
      <c r="J68" s="13">
        <v>45373</v>
      </c>
      <c r="K68" s="8" t="s">
        <v>17</v>
      </c>
      <c r="L68" s="8" t="s">
        <v>18</v>
      </c>
      <c r="M68" s="8" t="s">
        <v>248</v>
      </c>
    </row>
    <row r="69" spans="1:15" x14ac:dyDescent="0.2">
      <c r="A69" s="8" t="s">
        <v>249</v>
      </c>
      <c r="B69" s="8" t="s">
        <v>25</v>
      </c>
      <c r="C69" s="9" t="s">
        <v>229</v>
      </c>
      <c r="D69" s="10" t="s">
        <v>250</v>
      </c>
      <c r="E69" s="8">
        <v>1</v>
      </c>
      <c r="F69" s="11">
        <f t="shared" si="3"/>
        <v>891.74380165289256</v>
      </c>
      <c r="G69" s="12">
        <f t="shared" si="4"/>
        <v>187.26619834710743</v>
      </c>
      <c r="H69" s="11">
        <f t="shared" si="5"/>
        <v>891.74380165289256</v>
      </c>
      <c r="I69" s="11">
        <v>1079.01</v>
      </c>
      <c r="J69" s="13">
        <v>45378</v>
      </c>
      <c r="K69" s="8" t="s">
        <v>17</v>
      </c>
      <c r="L69" s="8" t="s">
        <v>18</v>
      </c>
      <c r="M69" s="8" t="s">
        <v>251</v>
      </c>
    </row>
    <row r="70" spans="1:15" x14ac:dyDescent="0.2">
      <c r="A70" s="8" t="s">
        <v>252</v>
      </c>
      <c r="B70" s="8" t="s">
        <v>14</v>
      </c>
      <c r="C70" s="9" t="s">
        <v>253</v>
      </c>
      <c r="D70" s="10" t="s">
        <v>254</v>
      </c>
      <c r="E70" s="8">
        <v>1</v>
      </c>
      <c r="F70" s="11">
        <f t="shared" si="3"/>
        <v>396.00000000000006</v>
      </c>
      <c r="G70" s="12">
        <f t="shared" si="4"/>
        <v>83.160000000000011</v>
      </c>
      <c r="H70" s="11">
        <f t="shared" si="5"/>
        <v>396.00000000000006</v>
      </c>
      <c r="I70" s="11">
        <v>479.16</v>
      </c>
      <c r="J70" s="13">
        <v>45371</v>
      </c>
      <c r="K70" s="8" t="s">
        <v>17</v>
      </c>
      <c r="L70" s="8" t="s">
        <v>18</v>
      </c>
      <c r="M70" s="8" t="s">
        <v>255</v>
      </c>
    </row>
    <row r="71" spans="1:15" ht="25.5" x14ac:dyDescent="0.2">
      <c r="A71" s="8" t="s">
        <v>256</v>
      </c>
      <c r="B71" s="8" t="s">
        <v>14</v>
      </c>
      <c r="C71" s="10" t="s">
        <v>257</v>
      </c>
      <c r="D71" s="10" t="s">
        <v>258</v>
      </c>
      <c r="E71" s="8">
        <v>1</v>
      </c>
      <c r="F71" s="11">
        <f t="shared" si="3"/>
        <v>14500</v>
      </c>
      <c r="G71" s="12">
        <f t="shared" si="4"/>
        <v>3045</v>
      </c>
      <c r="H71" s="11">
        <f t="shared" si="5"/>
        <v>14500</v>
      </c>
      <c r="I71" s="11">
        <v>17545</v>
      </c>
      <c r="J71" s="13">
        <v>45329</v>
      </c>
      <c r="K71" s="8" t="s">
        <v>17</v>
      </c>
      <c r="L71" s="8" t="s">
        <v>18</v>
      </c>
      <c r="M71" s="8" t="s">
        <v>259</v>
      </c>
    </row>
    <row r="72" spans="1:15" x14ac:dyDescent="0.2">
      <c r="A72" s="8" t="s">
        <v>260</v>
      </c>
      <c r="B72" s="8" t="s">
        <v>14</v>
      </c>
      <c r="C72" s="9" t="s">
        <v>261</v>
      </c>
      <c r="D72" s="10" t="s">
        <v>262</v>
      </c>
      <c r="E72" s="8">
        <v>1</v>
      </c>
      <c r="F72" s="11">
        <f t="shared" si="3"/>
        <v>300</v>
      </c>
      <c r="G72" s="12">
        <f t="shared" si="4"/>
        <v>63</v>
      </c>
      <c r="H72" s="11">
        <f t="shared" si="5"/>
        <v>300</v>
      </c>
      <c r="I72" s="11">
        <v>363</v>
      </c>
      <c r="J72" s="13">
        <v>45337</v>
      </c>
      <c r="K72" s="8" t="s">
        <v>17</v>
      </c>
      <c r="L72" s="8" t="s">
        <v>18</v>
      </c>
      <c r="M72" s="8" t="s">
        <v>263</v>
      </c>
    </row>
    <row r="73" spans="1:15" ht="25.5" x14ac:dyDescent="0.2">
      <c r="A73" s="8" t="s">
        <v>264</v>
      </c>
      <c r="B73" s="8" t="s">
        <v>14</v>
      </c>
      <c r="C73" s="9" t="s">
        <v>265</v>
      </c>
      <c r="D73" s="10" t="s">
        <v>181</v>
      </c>
      <c r="E73" s="8">
        <v>1</v>
      </c>
      <c r="F73" s="11">
        <f t="shared" si="3"/>
        <v>57.851239669421489</v>
      </c>
      <c r="G73" s="12">
        <f t="shared" si="4"/>
        <v>12.148760330578511</v>
      </c>
      <c r="H73" s="11">
        <f t="shared" si="5"/>
        <v>57.851239669421489</v>
      </c>
      <c r="I73" s="11">
        <v>70</v>
      </c>
      <c r="J73" s="13">
        <v>45344</v>
      </c>
      <c r="K73" s="8" t="s">
        <v>17</v>
      </c>
      <c r="L73" s="8" t="s">
        <v>18</v>
      </c>
      <c r="M73" s="8" t="s">
        <v>266</v>
      </c>
    </row>
    <row r="74" spans="1:15" ht="25.5" x14ac:dyDescent="0.2">
      <c r="A74" s="8" t="s">
        <v>267</v>
      </c>
      <c r="B74" s="8" t="s">
        <v>25</v>
      </c>
      <c r="C74" s="9" t="s">
        <v>268</v>
      </c>
      <c r="D74" s="10" t="s">
        <v>269</v>
      </c>
      <c r="E74" s="8">
        <v>1</v>
      </c>
      <c r="F74" s="11">
        <f t="shared" si="3"/>
        <v>209.42148760330579</v>
      </c>
      <c r="G74" s="12">
        <f t="shared" si="4"/>
        <v>43.978512396694214</v>
      </c>
      <c r="H74" s="11">
        <f t="shared" si="5"/>
        <v>209.42148760330579</v>
      </c>
      <c r="I74" s="11">
        <v>253.4</v>
      </c>
      <c r="J74" s="13">
        <v>45338</v>
      </c>
      <c r="K74" s="8" t="s">
        <v>17</v>
      </c>
      <c r="L74" s="8" t="s">
        <v>18</v>
      </c>
      <c r="M74" s="8" t="s">
        <v>270</v>
      </c>
    </row>
    <row r="75" spans="1:15" ht="38.25" x14ac:dyDescent="0.2">
      <c r="A75" s="8" t="s">
        <v>271</v>
      </c>
      <c r="B75" s="8" t="s">
        <v>14</v>
      </c>
      <c r="C75" s="9" t="s">
        <v>272</v>
      </c>
      <c r="D75" s="10" t="s">
        <v>273</v>
      </c>
      <c r="E75" s="8">
        <v>1</v>
      </c>
      <c r="F75" s="11">
        <f t="shared" si="3"/>
        <v>14600</v>
      </c>
      <c r="G75" s="12">
        <f t="shared" si="4"/>
        <v>3066</v>
      </c>
      <c r="H75" s="11">
        <f t="shared" si="5"/>
        <v>14600</v>
      </c>
      <c r="I75" s="11">
        <v>17666</v>
      </c>
      <c r="J75" s="13">
        <v>45364</v>
      </c>
      <c r="K75" s="8" t="s">
        <v>17</v>
      </c>
      <c r="L75" s="8" t="s">
        <v>18</v>
      </c>
      <c r="M75" s="8" t="s">
        <v>32</v>
      </c>
    </row>
    <row r="76" spans="1:15" ht="25.5" x14ac:dyDescent="0.2">
      <c r="A76" s="8" t="s">
        <v>274</v>
      </c>
      <c r="B76" s="8" t="s">
        <v>25</v>
      </c>
      <c r="C76" s="9" t="s">
        <v>275</v>
      </c>
      <c r="D76" s="10" t="s">
        <v>276</v>
      </c>
      <c r="E76" s="8">
        <v>1</v>
      </c>
      <c r="F76" s="11">
        <f t="shared" si="3"/>
        <v>3200</v>
      </c>
      <c r="G76" s="12">
        <f t="shared" si="4"/>
        <v>672</v>
      </c>
      <c r="H76" s="11">
        <f t="shared" si="5"/>
        <v>3200</v>
      </c>
      <c r="I76" s="11">
        <v>3872</v>
      </c>
      <c r="J76" s="13">
        <v>45330</v>
      </c>
      <c r="K76" s="8" t="s">
        <v>17</v>
      </c>
      <c r="L76" s="8" t="s">
        <v>18</v>
      </c>
      <c r="M76" s="8" t="s">
        <v>277</v>
      </c>
    </row>
    <row r="77" spans="1:15" x14ac:dyDescent="0.2">
      <c r="A77" s="8" t="s">
        <v>278</v>
      </c>
      <c r="B77" s="8" t="s">
        <v>25</v>
      </c>
      <c r="C77" s="10" t="s">
        <v>279</v>
      </c>
      <c r="D77" s="10" t="s">
        <v>280</v>
      </c>
      <c r="E77" s="8">
        <v>1</v>
      </c>
      <c r="F77" s="11">
        <f t="shared" si="3"/>
        <v>75.818181818181813</v>
      </c>
      <c r="G77" s="12">
        <f t="shared" si="4"/>
        <v>15.92181818181818</v>
      </c>
      <c r="H77" s="11">
        <f t="shared" si="5"/>
        <v>75.818181818181813</v>
      </c>
      <c r="I77" s="11">
        <v>91.74</v>
      </c>
      <c r="J77" s="13">
        <v>45350</v>
      </c>
      <c r="K77" s="8" t="s">
        <v>17</v>
      </c>
      <c r="L77" s="8" t="s">
        <v>18</v>
      </c>
      <c r="M77" s="8" t="s">
        <v>281</v>
      </c>
    </row>
    <row r="78" spans="1:15" ht="51" x14ac:dyDescent="0.2">
      <c r="A78" s="8" t="s">
        <v>282</v>
      </c>
      <c r="B78" s="8" t="s">
        <v>25</v>
      </c>
      <c r="C78" s="9" t="s">
        <v>283</v>
      </c>
      <c r="D78" s="10" t="s">
        <v>284</v>
      </c>
      <c r="E78" s="8">
        <v>1</v>
      </c>
      <c r="F78" s="11">
        <f t="shared" si="3"/>
        <v>5424.090909090909</v>
      </c>
      <c r="G78" s="12">
        <f t="shared" si="4"/>
        <v>1139.0590909090909</v>
      </c>
      <c r="H78" s="11">
        <f t="shared" si="5"/>
        <v>5424.090909090909</v>
      </c>
      <c r="I78" s="11">
        <v>6563.15</v>
      </c>
      <c r="J78" s="13">
        <v>45373</v>
      </c>
      <c r="K78" s="8" t="s">
        <v>17</v>
      </c>
      <c r="L78" s="8" t="s">
        <v>18</v>
      </c>
      <c r="M78" s="8" t="s">
        <v>285</v>
      </c>
    </row>
    <row r="79" spans="1:15" x14ac:dyDescent="0.2">
      <c r="A79" s="8" t="s">
        <v>286</v>
      </c>
      <c r="B79" s="8" t="s">
        <v>25</v>
      </c>
      <c r="C79" s="9" t="s">
        <v>287</v>
      </c>
      <c r="D79" s="10" t="s">
        <v>288</v>
      </c>
      <c r="E79" s="8">
        <v>1</v>
      </c>
      <c r="F79" s="11">
        <f t="shared" si="3"/>
        <v>654.54545454545462</v>
      </c>
      <c r="G79" s="12">
        <f t="shared" si="4"/>
        <v>137.45454545454547</v>
      </c>
      <c r="H79" s="11">
        <f t="shared" si="5"/>
        <v>654.54545454545462</v>
      </c>
      <c r="I79" s="11">
        <v>792</v>
      </c>
      <c r="J79" s="13">
        <v>45345</v>
      </c>
      <c r="K79" s="8" t="s">
        <v>17</v>
      </c>
      <c r="L79" s="8" t="s">
        <v>18</v>
      </c>
      <c r="M79" s="8" t="s">
        <v>289</v>
      </c>
      <c r="N79" s="22"/>
      <c r="O79" s="22"/>
    </row>
    <row r="80" spans="1:15" ht="25.5" x14ac:dyDescent="0.2">
      <c r="A80" s="8" t="s">
        <v>290</v>
      </c>
      <c r="B80" s="8" t="s">
        <v>25</v>
      </c>
      <c r="C80" s="10" t="s">
        <v>287</v>
      </c>
      <c r="D80" s="10" t="s">
        <v>291</v>
      </c>
      <c r="E80" s="8">
        <v>1</v>
      </c>
      <c r="F80" s="11">
        <f t="shared" si="3"/>
        <v>163.63636363636365</v>
      </c>
      <c r="G80" s="12">
        <f t="shared" si="4"/>
        <v>34.363636363636367</v>
      </c>
      <c r="H80" s="11">
        <f t="shared" si="5"/>
        <v>163.63636363636365</v>
      </c>
      <c r="I80" s="11">
        <v>198</v>
      </c>
      <c r="J80" s="13">
        <v>45350</v>
      </c>
      <c r="K80" s="8" t="s">
        <v>17</v>
      </c>
      <c r="L80" s="8" t="s">
        <v>18</v>
      </c>
      <c r="M80" s="8" t="s">
        <v>292</v>
      </c>
    </row>
    <row r="81" spans="1:15" x14ac:dyDescent="0.2">
      <c r="A81" s="8" t="s">
        <v>293</v>
      </c>
      <c r="B81" s="8" t="s">
        <v>25</v>
      </c>
      <c r="C81" s="9" t="s">
        <v>294</v>
      </c>
      <c r="D81" s="10" t="s">
        <v>295</v>
      </c>
      <c r="E81" s="8">
        <v>1</v>
      </c>
      <c r="F81" s="11">
        <f t="shared" si="3"/>
        <v>585.46280991735534</v>
      </c>
      <c r="G81" s="12">
        <f t="shared" si="4"/>
        <v>122.94719008264462</v>
      </c>
      <c r="H81" s="11">
        <f t="shared" si="5"/>
        <v>585.46280991735534</v>
      </c>
      <c r="I81" s="11">
        <v>708.41</v>
      </c>
      <c r="J81" s="13">
        <v>45337</v>
      </c>
      <c r="K81" s="8" t="s">
        <v>17</v>
      </c>
      <c r="L81" s="8" t="s">
        <v>18</v>
      </c>
      <c r="M81" s="8" t="s">
        <v>296</v>
      </c>
    </row>
    <row r="82" spans="1:15" x14ac:dyDescent="0.2">
      <c r="A82" s="8"/>
      <c r="B82" s="8"/>
      <c r="C82" s="10"/>
      <c r="D82" s="10"/>
      <c r="E82" s="8"/>
      <c r="F82" s="11"/>
      <c r="G82" s="12"/>
      <c r="H82" s="11"/>
      <c r="I82" s="11"/>
      <c r="J82" s="13"/>
      <c r="L82" s="8"/>
      <c r="M82" s="8"/>
    </row>
    <row r="83" spans="1:15" ht="38.25" x14ac:dyDescent="0.2">
      <c r="A83" s="8" t="s">
        <v>297</v>
      </c>
      <c r="B83" s="8" t="s">
        <v>14</v>
      </c>
      <c r="C83" s="9" t="s">
        <v>298</v>
      </c>
      <c r="D83" s="10" t="s">
        <v>299</v>
      </c>
      <c r="E83" s="8">
        <v>1</v>
      </c>
      <c r="F83" s="11">
        <f t="shared" ref="F83:F131" si="6">I83/1.21</f>
        <v>10537.735537190083</v>
      </c>
      <c r="G83" s="12">
        <f t="shared" ref="G83:G131" si="7">F83*0.21</f>
        <v>2212.9244628099173</v>
      </c>
      <c r="H83" s="11">
        <f t="shared" ref="H83:H131" si="8">F83</f>
        <v>10537.735537190083</v>
      </c>
      <c r="I83" s="11">
        <v>12750.66</v>
      </c>
      <c r="J83" s="13">
        <v>45335</v>
      </c>
      <c r="K83" s="8" t="s">
        <v>17</v>
      </c>
      <c r="L83" s="8" t="s">
        <v>18</v>
      </c>
      <c r="M83" s="8" t="s">
        <v>300</v>
      </c>
    </row>
    <row r="84" spans="1:15" ht="25.5" x14ac:dyDescent="0.2">
      <c r="A84" s="8" t="s">
        <v>301</v>
      </c>
      <c r="B84" s="8" t="s">
        <v>25</v>
      </c>
      <c r="C84" s="9" t="s">
        <v>302</v>
      </c>
      <c r="D84" s="10" t="s">
        <v>303</v>
      </c>
      <c r="E84" s="8">
        <v>1</v>
      </c>
      <c r="F84" s="11">
        <f t="shared" si="6"/>
        <v>107.42975206611571</v>
      </c>
      <c r="G84" s="12">
        <f t="shared" si="7"/>
        <v>22.560247933884298</v>
      </c>
      <c r="H84" s="11">
        <f t="shared" si="8"/>
        <v>107.42975206611571</v>
      </c>
      <c r="I84" s="11">
        <v>129.99</v>
      </c>
      <c r="J84" s="13">
        <v>45330</v>
      </c>
      <c r="K84" s="8" t="s">
        <v>17</v>
      </c>
      <c r="L84" s="8" t="s">
        <v>18</v>
      </c>
      <c r="M84" s="8" t="s">
        <v>304</v>
      </c>
    </row>
    <row r="85" spans="1:15" ht="25.5" x14ac:dyDescent="0.2">
      <c r="A85" s="8" t="s">
        <v>305</v>
      </c>
      <c r="B85" s="8" t="s">
        <v>14</v>
      </c>
      <c r="C85" s="9" t="s">
        <v>302</v>
      </c>
      <c r="D85" s="10" t="s">
        <v>306</v>
      </c>
      <c r="E85" s="8">
        <v>1</v>
      </c>
      <c r="F85" s="11">
        <f t="shared" si="6"/>
        <v>1227.4793388429753</v>
      </c>
      <c r="G85" s="12">
        <f t="shared" si="7"/>
        <v>257.77066115702479</v>
      </c>
      <c r="H85" s="11">
        <f t="shared" si="8"/>
        <v>1227.4793388429753</v>
      </c>
      <c r="I85" s="11">
        <v>1485.25</v>
      </c>
      <c r="J85" s="13">
        <v>45330</v>
      </c>
      <c r="K85" s="8" t="s">
        <v>17</v>
      </c>
      <c r="L85" s="8" t="s">
        <v>18</v>
      </c>
      <c r="M85" s="8" t="s">
        <v>307</v>
      </c>
    </row>
    <row r="86" spans="1:15" x14ac:dyDescent="0.2">
      <c r="A86" s="8"/>
      <c r="B86" s="8"/>
      <c r="C86" s="10"/>
      <c r="D86" s="10"/>
      <c r="E86" s="8"/>
      <c r="F86" s="11"/>
      <c r="G86" s="12"/>
      <c r="H86" s="11"/>
      <c r="I86" s="11"/>
      <c r="J86" s="13"/>
      <c r="L86" s="8"/>
      <c r="M86" s="8"/>
    </row>
    <row r="87" spans="1:15" x14ac:dyDescent="0.2">
      <c r="A87" s="8"/>
      <c r="B87" s="8"/>
      <c r="C87" s="10"/>
      <c r="D87" s="10"/>
      <c r="E87" s="8"/>
      <c r="F87" s="11"/>
      <c r="G87" s="12"/>
      <c r="H87" s="11"/>
      <c r="I87" s="11"/>
      <c r="J87" s="13"/>
      <c r="L87" s="8"/>
      <c r="M87" s="8"/>
    </row>
    <row r="88" spans="1:15" x14ac:dyDescent="0.2">
      <c r="A88" s="8" t="s">
        <v>308</v>
      </c>
      <c r="B88" s="8" t="s">
        <v>25</v>
      </c>
      <c r="C88" s="9" t="s">
        <v>309</v>
      </c>
      <c r="D88" s="10" t="s">
        <v>310</v>
      </c>
      <c r="E88" s="8">
        <v>1</v>
      </c>
      <c r="F88" s="11">
        <f t="shared" si="6"/>
        <v>245.75206611570249</v>
      </c>
      <c r="G88" s="12">
        <f t="shared" si="7"/>
        <v>51.607933884297523</v>
      </c>
      <c r="H88" s="11">
        <f t="shared" si="8"/>
        <v>245.75206611570249</v>
      </c>
      <c r="I88" s="11">
        <v>297.36</v>
      </c>
      <c r="J88" s="13">
        <v>45344</v>
      </c>
      <c r="K88" s="8" t="s">
        <v>17</v>
      </c>
      <c r="L88" s="8" t="s">
        <v>18</v>
      </c>
      <c r="M88" s="8" t="s">
        <v>311</v>
      </c>
      <c r="N88" s="22"/>
      <c r="O88" s="22"/>
    </row>
    <row r="89" spans="1:15" ht="25.5" x14ac:dyDescent="0.2">
      <c r="A89" s="8" t="s">
        <v>312</v>
      </c>
      <c r="B89" s="8" t="s">
        <v>14</v>
      </c>
      <c r="C89" s="10" t="s">
        <v>313</v>
      </c>
      <c r="D89" s="10" t="s">
        <v>314</v>
      </c>
      <c r="E89" s="8">
        <v>1</v>
      </c>
      <c r="F89" s="11">
        <f t="shared" si="6"/>
        <v>3249.5867768595044</v>
      </c>
      <c r="G89" s="12">
        <f t="shared" si="7"/>
        <v>682.41322314049592</v>
      </c>
      <c r="H89" s="11">
        <f t="shared" si="8"/>
        <v>3249.5867768595044</v>
      </c>
      <c r="I89" s="11">
        <v>3932</v>
      </c>
      <c r="J89" s="13">
        <v>45324</v>
      </c>
      <c r="K89" s="8" t="s">
        <v>17</v>
      </c>
      <c r="L89" s="8" t="s">
        <v>18</v>
      </c>
      <c r="M89" s="8" t="s">
        <v>315</v>
      </c>
    </row>
    <row r="90" spans="1:15" x14ac:dyDescent="0.2">
      <c r="A90" s="8" t="s">
        <v>316</v>
      </c>
      <c r="B90" s="8" t="s">
        <v>14</v>
      </c>
      <c r="C90" s="9" t="s">
        <v>317</v>
      </c>
      <c r="D90" s="10" t="s">
        <v>318</v>
      </c>
      <c r="E90" s="8">
        <v>1</v>
      </c>
      <c r="F90" s="11">
        <f t="shared" si="6"/>
        <v>728.72727272727275</v>
      </c>
      <c r="G90" s="12">
        <f t="shared" si="7"/>
        <v>153.03272727272727</v>
      </c>
      <c r="H90" s="11">
        <f t="shared" si="8"/>
        <v>728.72727272727275</v>
      </c>
      <c r="I90" s="11">
        <v>881.76</v>
      </c>
      <c r="J90" s="13">
        <v>45335</v>
      </c>
      <c r="K90" s="8" t="s">
        <v>17</v>
      </c>
      <c r="L90" s="8" t="s">
        <v>18</v>
      </c>
      <c r="M90" s="8" t="s">
        <v>319</v>
      </c>
    </row>
    <row r="91" spans="1:15" ht="38.25" x14ac:dyDescent="0.2">
      <c r="A91" s="8" t="s">
        <v>320</v>
      </c>
      <c r="B91" s="8" t="s">
        <v>14</v>
      </c>
      <c r="C91" s="9" t="s">
        <v>321</v>
      </c>
      <c r="D91" s="10" t="s">
        <v>322</v>
      </c>
      <c r="E91" s="8">
        <v>12</v>
      </c>
      <c r="F91" s="11">
        <f t="shared" si="6"/>
        <v>14870.000000000002</v>
      </c>
      <c r="G91" s="12">
        <f t="shared" si="7"/>
        <v>3122.7000000000003</v>
      </c>
      <c r="H91" s="11">
        <f t="shared" si="8"/>
        <v>14870.000000000002</v>
      </c>
      <c r="I91" s="11">
        <v>17992.7</v>
      </c>
      <c r="J91" s="13">
        <v>45315</v>
      </c>
      <c r="K91" s="8" t="s">
        <v>17</v>
      </c>
      <c r="L91" s="8" t="s">
        <v>18</v>
      </c>
      <c r="M91" s="8" t="s">
        <v>32</v>
      </c>
    </row>
    <row r="92" spans="1:15" x14ac:dyDescent="0.2">
      <c r="A92" s="8" t="s">
        <v>323</v>
      </c>
      <c r="B92" s="8" t="s">
        <v>14</v>
      </c>
      <c r="C92" s="9" t="s">
        <v>321</v>
      </c>
      <c r="D92" s="10" t="s">
        <v>324</v>
      </c>
      <c r="E92" s="8">
        <v>1</v>
      </c>
      <c r="F92" s="11">
        <f t="shared" si="6"/>
        <v>304.75206611570246</v>
      </c>
      <c r="G92" s="12">
        <f t="shared" si="7"/>
        <v>63.997933884297517</v>
      </c>
      <c r="H92" s="11">
        <f t="shared" si="8"/>
        <v>304.75206611570246</v>
      </c>
      <c r="I92" s="11">
        <v>368.75</v>
      </c>
      <c r="J92" s="13">
        <v>45334</v>
      </c>
      <c r="K92" s="8" t="s">
        <v>17</v>
      </c>
      <c r="L92" s="8" t="s">
        <v>18</v>
      </c>
      <c r="M92" s="8" t="s">
        <v>325</v>
      </c>
    </row>
    <row r="93" spans="1:15" ht="25.5" x14ac:dyDescent="0.2">
      <c r="A93" s="8" t="s">
        <v>326</v>
      </c>
      <c r="B93" s="8" t="s">
        <v>14</v>
      </c>
      <c r="C93" s="9" t="s">
        <v>321</v>
      </c>
      <c r="D93" s="10" t="s">
        <v>327</v>
      </c>
      <c r="E93" s="8">
        <v>1</v>
      </c>
      <c r="F93" s="11">
        <f t="shared" si="6"/>
        <v>423.95041322314052</v>
      </c>
      <c r="G93" s="12">
        <f t="shared" si="7"/>
        <v>89.029586776859503</v>
      </c>
      <c r="H93" s="11">
        <f t="shared" si="8"/>
        <v>423.95041322314052</v>
      </c>
      <c r="I93" s="11">
        <v>512.98</v>
      </c>
      <c r="J93" s="13">
        <v>45344</v>
      </c>
      <c r="K93" s="8" t="s">
        <v>17</v>
      </c>
      <c r="L93" s="8" t="s">
        <v>18</v>
      </c>
      <c r="M93" s="8" t="s">
        <v>328</v>
      </c>
      <c r="N93" s="22"/>
      <c r="O93" s="22"/>
    </row>
    <row r="94" spans="1:15" ht="38.25" x14ac:dyDescent="0.2">
      <c r="A94" s="8" t="s">
        <v>329</v>
      </c>
      <c r="B94" s="8" t="s">
        <v>330</v>
      </c>
      <c r="C94" s="9" t="s">
        <v>331</v>
      </c>
      <c r="D94" s="10" t="s">
        <v>332</v>
      </c>
      <c r="E94" s="8">
        <v>1</v>
      </c>
      <c r="F94" s="11">
        <f t="shared" si="6"/>
        <v>5149.6033057851246</v>
      </c>
      <c r="G94" s="12">
        <f t="shared" si="7"/>
        <v>1081.4166942148761</v>
      </c>
      <c r="H94" s="11">
        <f t="shared" si="8"/>
        <v>5149.6033057851246</v>
      </c>
      <c r="I94" s="11">
        <v>6231.02</v>
      </c>
      <c r="J94" s="13">
        <v>45366</v>
      </c>
      <c r="K94" s="8" t="s">
        <v>17</v>
      </c>
      <c r="L94" s="8" t="s">
        <v>18</v>
      </c>
      <c r="M94" s="8" t="s">
        <v>333</v>
      </c>
    </row>
    <row r="95" spans="1:15" ht="25.5" x14ac:dyDescent="0.2">
      <c r="A95" s="8" t="s">
        <v>334</v>
      </c>
      <c r="B95" s="8" t="s">
        <v>25</v>
      </c>
      <c r="C95" s="9" t="s">
        <v>335</v>
      </c>
      <c r="D95" s="10" t="s">
        <v>336</v>
      </c>
      <c r="E95" s="8">
        <v>1</v>
      </c>
      <c r="F95" s="11">
        <f t="shared" si="6"/>
        <v>160.45454545454547</v>
      </c>
      <c r="G95" s="12">
        <f t="shared" si="7"/>
        <v>33.695454545454545</v>
      </c>
      <c r="H95" s="11">
        <f t="shared" si="8"/>
        <v>160.45454545454547</v>
      </c>
      <c r="I95" s="11">
        <v>194.15</v>
      </c>
      <c r="J95" s="13">
        <v>45330</v>
      </c>
      <c r="K95" s="8" t="s">
        <v>17</v>
      </c>
      <c r="L95" s="8" t="s">
        <v>18</v>
      </c>
      <c r="M95" s="8" t="s">
        <v>337</v>
      </c>
    </row>
    <row r="96" spans="1:15" x14ac:dyDescent="0.2">
      <c r="A96" s="8" t="s">
        <v>338</v>
      </c>
      <c r="B96" s="8" t="s">
        <v>25</v>
      </c>
      <c r="C96" s="9" t="s">
        <v>335</v>
      </c>
      <c r="D96" s="10" t="s">
        <v>339</v>
      </c>
      <c r="E96" s="8">
        <v>1</v>
      </c>
      <c r="F96" s="11">
        <f t="shared" si="6"/>
        <v>474.09917355371897</v>
      </c>
      <c r="G96" s="12">
        <f t="shared" si="7"/>
        <v>99.560826446280984</v>
      </c>
      <c r="H96" s="11">
        <f t="shared" si="8"/>
        <v>474.09917355371897</v>
      </c>
      <c r="I96" s="11">
        <v>573.66</v>
      </c>
      <c r="J96" s="13">
        <v>45337</v>
      </c>
      <c r="K96" s="8" t="s">
        <v>17</v>
      </c>
      <c r="L96" s="8" t="s">
        <v>18</v>
      </c>
      <c r="M96" s="8" t="s">
        <v>340</v>
      </c>
    </row>
    <row r="97" spans="1:13" x14ac:dyDescent="0.2">
      <c r="A97" s="8" t="s">
        <v>341</v>
      </c>
      <c r="B97" s="8" t="s">
        <v>25</v>
      </c>
      <c r="C97" s="9" t="s">
        <v>335</v>
      </c>
      <c r="D97" s="10" t="s">
        <v>339</v>
      </c>
      <c r="E97" s="8">
        <v>1</v>
      </c>
      <c r="F97" s="11">
        <f t="shared" si="6"/>
        <v>30.041322314049587</v>
      </c>
      <c r="G97" s="12">
        <f t="shared" si="7"/>
        <v>6.3086776859504132</v>
      </c>
      <c r="H97" s="11">
        <f t="shared" si="8"/>
        <v>30.041322314049587</v>
      </c>
      <c r="I97" s="11">
        <v>36.35</v>
      </c>
      <c r="J97" s="13">
        <v>45344</v>
      </c>
      <c r="K97" s="8" t="s">
        <v>17</v>
      </c>
      <c r="L97" s="8" t="s">
        <v>18</v>
      </c>
      <c r="M97" s="8" t="s">
        <v>342</v>
      </c>
    </row>
    <row r="98" spans="1:13" x14ac:dyDescent="0.2">
      <c r="A98" s="8" t="s">
        <v>343</v>
      </c>
      <c r="B98" s="8" t="s">
        <v>25</v>
      </c>
      <c r="C98" s="9" t="s">
        <v>335</v>
      </c>
      <c r="D98" s="10" t="s">
        <v>344</v>
      </c>
      <c r="E98" s="8">
        <v>1</v>
      </c>
      <c r="F98" s="11">
        <f t="shared" si="6"/>
        <v>254.04958677685948</v>
      </c>
      <c r="G98" s="12">
        <f t="shared" si="7"/>
        <v>53.350413223140492</v>
      </c>
      <c r="H98" s="11">
        <f t="shared" si="8"/>
        <v>254.04958677685948</v>
      </c>
      <c r="I98" s="11">
        <v>307.39999999999998</v>
      </c>
      <c r="J98" s="13">
        <v>45363</v>
      </c>
      <c r="K98" s="8" t="s">
        <v>17</v>
      </c>
      <c r="L98" s="8" t="s">
        <v>18</v>
      </c>
      <c r="M98" s="8" t="s">
        <v>345</v>
      </c>
    </row>
    <row r="99" spans="1:13" x14ac:dyDescent="0.2">
      <c r="A99" s="8" t="s">
        <v>346</v>
      </c>
      <c r="B99" s="8" t="s">
        <v>25</v>
      </c>
      <c r="C99" s="9" t="s">
        <v>335</v>
      </c>
      <c r="D99" s="10" t="s">
        <v>347</v>
      </c>
      <c r="E99" s="8">
        <v>1</v>
      </c>
      <c r="F99" s="11">
        <f t="shared" si="6"/>
        <v>526.06611570247935</v>
      </c>
      <c r="G99" s="12">
        <f t="shared" si="7"/>
        <v>110.47388429752066</v>
      </c>
      <c r="H99" s="11">
        <f t="shared" si="8"/>
        <v>526.06611570247935</v>
      </c>
      <c r="I99" s="11">
        <v>636.54</v>
      </c>
      <c r="J99" s="13">
        <v>45369</v>
      </c>
      <c r="K99" s="8" t="s">
        <v>17</v>
      </c>
      <c r="L99" s="8" t="s">
        <v>18</v>
      </c>
      <c r="M99" s="8" t="s">
        <v>348</v>
      </c>
    </row>
    <row r="100" spans="1:13" ht="25.5" x14ac:dyDescent="0.2">
      <c r="A100" s="8" t="s">
        <v>349</v>
      </c>
      <c r="B100" s="8" t="s">
        <v>14</v>
      </c>
      <c r="C100" s="9" t="s">
        <v>350</v>
      </c>
      <c r="D100" s="10" t="s">
        <v>351</v>
      </c>
      <c r="E100" s="8">
        <v>1</v>
      </c>
      <c r="F100" s="11">
        <f t="shared" si="6"/>
        <v>395.95867768595042</v>
      </c>
      <c r="G100" s="12">
        <f t="shared" si="7"/>
        <v>83.15132231404958</v>
      </c>
      <c r="H100" s="11">
        <f t="shared" si="8"/>
        <v>395.95867768595042</v>
      </c>
      <c r="I100" s="11">
        <v>479.11</v>
      </c>
      <c r="J100" s="13">
        <v>45369</v>
      </c>
      <c r="K100" s="8" t="s">
        <v>17</v>
      </c>
      <c r="L100" s="8" t="s">
        <v>18</v>
      </c>
      <c r="M100" s="8" t="s">
        <v>352</v>
      </c>
    </row>
    <row r="101" spans="1:13" ht="25.5" x14ac:dyDescent="0.2">
      <c r="A101" s="8" t="s">
        <v>353</v>
      </c>
      <c r="B101" s="8" t="s">
        <v>14</v>
      </c>
      <c r="C101" s="9" t="s">
        <v>350</v>
      </c>
      <c r="D101" s="10" t="s">
        <v>354</v>
      </c>
      <c r="E101" s="8">
        <v>1</v>
      </c>
      <c r="F101" s="11">
        <f t="shared" si="6"/>
        <v>39.520661157024797</v>
      </c>
      <c r="G101" s="12">
        <f t="shared" si="7"/>
        <v>8.2993388429752066</v>
      </c>
      <c r="H101" s="11">
        <f t="shared" si="8"/>
        <v>39.520661157024797</v>
      </c>
      <c r="I101" s="11">
        <v>47.82</v>
      </c>
      <c r="J101" s="13">
        <v>45369</v>
      </c>
      <c r="K101" s="8" t="s">
        <v>17</v>
      </c>
      <c r="L101" s="8" t="s">
        <v>18</v>
      </c>
      <c r="M101" s="8" t="s">
        <v>355</v>
      </c>
    </row>
    <row r="102" spans="1:13" ht="25.5" x14ac:dyDescent="0.2">
      <c r="A102" s="8" t="s">
        <v>356</v>
      </c>
      <c r="B102" s="8" t="s">
        <v>14</v>
      </c>
      <c r="C102" s="9" t="s">
        <v>350</v>
      </c>
      <c r="D102" s="10" t="s">
        <v>357</v>
      </c>
      <c r="E102" s="8">
        <v>1</v>
      </c>
      <c r="F102" s="11">
        <f t="shared" si="6"/>
        <v>19.760330578512399</v>
      </c>
      <c r="G102" s="12">
        <f t="shared" si="7"/>
        <v>4.1496694214876033</v>
      </c>
      <c r="H102" s="11">
        <f t="shared" si="8"/>
        <v>19.760330578512399</v>
      </c>
      <c r="I102" s="11">
        <v>23.91</v>
      </c>
      <c r="J102" s="13">
        <v>45369</v>
      </c>
      <c r="K102" s="8" t="s">
        <v>17</v>
      </c>
      <c r="L102" s="8" t="s">
        <v>18</v>
      </c>
      <c r="M102" s="8" t="s">
        <v>358</v>
      </c>
    </row>
    <row r="103" spans="1:13" x14ac:dyDescent="0.2">
      <c r="A103" s="8" t="s">
        <v>359</v>
      </c>
      <c r="B103" s="8" t="s">
        <v>25</v>
      </c>
      <c r="C103" s="10" t="s">
        <v>360</v>
      </c>
      <c r="D103" s="10" t="s">
        <v>361</v>
      </c>
      <c r="E103" s="8">
        <v>1</v>
      </c>
      <c r="F103" s="11">
        <f t="shared" si="6"/>
        <v>458.67768595041326</v>
      </c>
      <c r="G103" s="12">
        <f t="shared" si="7"/>
        <v>96.32231404958678</v>
      </c>
      <c r="H103" s="11">
        <f t="shared" si="8"/>
        <v>458.67768595041326</v>
      </c>
      <c r="I103" s="11">
        <v>555</v>
      </c>
      <c r="J103" s="13">
        <v>45331</v>
      </c>
      <c r="K103" s="8" t="s">
        <v>17</v>
      </c>
      <c r="L103" s="8" t="s">
        <v>18</v>
      </c>
      <c r="M103" s="8" t="s">
        <v>362</v>
      </c>
    </row>
    <row r="104" spans="1:13" ht="25.5" x14ac:dyDescent="0.2">
      <c r="A104" s="8" t="s">
        <v>363</v>
      </c>
      <c r="B104" s="8" t="s">
        <v>25</v>
      </c>
      <c r="C104" s="9" t="s">
        <v>360</v>
      </c>
      <c r="D104" s="10" t="s">
        <v>364</v>
      </c>
      <c r="E104" s="8">
        <v>1</v>
      </c>
      <c r="F104" s="11">
        <f t="shared" si="6"/>
        <v>73.553719008264466</v>
      </c>
      <c r="G104" s="12">
        <f t="shared" si="7"/>
        <v>15.446280991735538</v>
      </c>
      <c r="H104" s="11">
        <f t="shared" si="8"/>
        <v>73.553719008264466</v>
      </c>
      <c r="I104" s="11">
        <v>89</v>
      </c>
      <c r="J104" s="13">
        <v>45344</v>
      </c>
      <c r="K104" s="8" t="s">
        <v>17</v>
      </c>
      <c r="L104" s="8" t="s">
        <v>18</v>
      </c>
      <c r="M104" s="8" t="s">
        <v>365</v>
      </c>
    </row>
    <row r="105" spans="1:13" ht="25.5" x14ac:dyDescent="0.2">
      <c r="A105" s="8" t="s">
        <v>366</v>
      </c>
      <c r="B105" s="8" t="s">
        <v>25</v>
      </c>
      <c r="C105" s="9" t="s">
        <v>360</v>
      </c>
      <c r="D105" s="10" t="s">
        <v>367</v>
      </c>
      <c r="E105" s="8">
        <v>1</v>
      </c>
      <c r="F105" s="11">
        <f t="shared" si="6"/>
        <v>756.19834710743805</v>
      </c>
      <c r="G105" s="12">
        <f t="shared" si="7"/>
        <v>158.80165289256198</v>
      </c>
      <c r="H105" s="11">
        <f t="shared" si="8"/>
        <v>756.19834710743805</v>
      </c>
      <c r="I105" s="11">
        <v>915</v>
      </c>
      <c r="J105" s="13">
        <v>45344</v>
      </c>
      <c r="K105" s="8" t="s">
        <v>17</v>
      </c>
      <c r="L105" s="8" t="s">
        <v>18</v>
      </c>
      <c r="M105" s="8" t="s">
        <v>368</v>
      </c>
    </row>
    <row r="106" spans="1:13" x14ac:dyDescent="0.2">
      <c r="A106" s="8" t="s">
        <v>369</v>
      </c>
      <c r="B106" s="8" t="s">
        <v>25</v>
      </c>
      <c r="C106" s="9" t="s">
        <v>370</v>
      </c>
      <c r="D106" s="10" t="s">
        <v>371</v>
      </c>
      <c r="E106" s="8">
        <v>1</v>
      </c>
      <c r="F106" s="11">
        <f t="shared" si="6"/>
        <v>44.528925619834716</v>
      </c>
      <c r="G106" s="12">
        <f t="shared" si="7"/>
        <v>9.35107438016529</v>
      </c>
      <c r="H106" s="11">
        <f t="shared" si="8"/>
        <v>44.528925619834716</v>
      </c>
      <c r="I106" s="11">
        <v>53.88</v>
      </c>
      <c r="J106" s="13">
        <v>45337</v>
      </c>
      <c r="K106" s="8" t="s">
        <v>17</v>
      </c>
      <c r="L106" s="8" t="s">
        <v>18</v>
      </c>
      <c r="M106" s="8" t="s">
        <v>372</v>
      </c>
    </row>
    <row r="107" spans="1:13" ht="38.25" x14ac:dyDescent="0.2">
      <c r="A107" s="8" t="s">
        <v>373</v>
      </c>
      <c r="B107" s="8" t="s">
        <v>14</v>
      </c>
      <c r="C107" s="9" t="s">
        <v>374</v>
      </c>
      <c r="D107" s="10" t="s">
        <v>375</v>
      </c>
      <c r="E107" s="8">
        <v>1</v>
      </c>
      <c r="F107" s="11">
        <f t="shared" si="6"/>
        <v>13200</v>
      </c>
      <c r="G107" s="12">
        <f t="shared" si="7"/>
        <v>2772</v>
      </c>
      <c r="H107" s="11">
        <f t="shared" si="8"/>
        <v>13200</v>
      </c>
      <c r="I107" s="11">
        <v>15972</v>
      </c>
      <c r="J107" s="13">
        <v>45372</v>
      </c>
      <c r="K107" s="8" t="s">
        <v>17</v>
      </c>
      <c r="L107" s="8" t="s">
        <v>18</v>
      </c>
      <c r="M107" s="8" t="s">
        <v>32</v>
      </c>
    </row>
    <row r="108" spans="1:13" x14ac:dyDescent="0.2">
      <c r="A108" s="8">
        <v>7287</v>
      </c>
      <c r="B108" s="8" t="s">
        <v>25</v>
      </c>
      <c r="C108" s="9" t="s">
        <v>376</v>
      </c>
      <c r="D108" s="10" t="s">
        <v>377</v>
      </c>
      <c r="E108" s="8">
        <v>1</v>
      </c>
      <c r="F108" s="11">
        <f t="shared" si="6"/>
        <v>1981.4380165289256</v>
      </c>
      <c r="G108" s="12">
        <f t="shared" si="7"/>
        <v>416.10198347107433</v>
      </c>
      <c r="H108" s="11">
        <f t="shared" si="8"/>
        <v>1981.4380165289256</v>
      </c>
      <c r="I108" s="11">
        <v>2397.54</v>
      </c>
      <c r="J108" s="13">
        <v>45331</v>
      </c>
      <c r="K108" s="8" t="s">
        <v>17</v>
      </c>
      <c r="L108" s="8" t="s">
        <v>18</v>
      </c>
      <c r="M108" s="8" t="s">
        <v>378</v>
      </c>
    </row>
    <row r="109" spans="1:13" x14ac:dyDescent="0.2">
      <c r="A109" s="8" t="s">
        <v>379</v>
      </c>
      <c r="B109" s="8" t="s">
        <v>25</v>
      </c>
      <c r="C109" s="9" t="s">
        <v>380</v>
      </c>
      <c r="D109" s="10" t="s">
        <v>377</v>
      </c>
      <c r="E109" s="8">
        <v>1</v>
      </c>
      <c r="F109" s="11">
        <f t="shared" si="6"/>
        <v>3892.5619834710747</v>
      </c>
      <c r="G109" s="12">
        <f t="shared" si="7"/>
        <v>817.43801652892569</v>
      </c>
      <c r="H109" s="11">
        <f t="shared" si="8"/>
        <v>3892.5619834710747</v>
      </c>
      <c r="I109" s="11">
        <v>4710</v>
      </c>
      <c r="J109" s="13">
        <v>45344</v>
      </c>
      <c r="K109" s="8" t="s">
        <v>17</v>
      </c>
      <c r="L109" s="8" t="s">
        <v>18</v>
      </c>
      <c r="M109" s="8" t="s">
        <v>381</v>
      </c>
    </row>
    <row r="110" spans="1:13" x14ac:dyDescent="0.2">
      <c r="A110" s="8" t="s">
        <v>382</v>
      </c>
      <c r="B110" s="8" t="s">
        <v>14</v>
      </c>
      <c r="C110" s="9" t="s">
        <v>383</v>
      </c>
      <c r="D110" s="10" t="s">
        <v>384</v>
      </c>
      <c r="E110" s="8">
        <v>1</v>
      </c>
      <c r="F110" s="11">
        <f t="shared" si="6"/>
        <v>80</v>
      </c>
      <c r="G110" s="12">
        <f t="shared" si="7"/>
        <v>16.8</v>
      </c>
      <c r="H110" s="11">
        <f t="shared" si="8"/>
        <v>80</v>
      </c>
      <c r="I110" s="11">
        <v>96.8</v>
      </c>
      <c r="J110" s="13">
        <v>45344</v>
      </c>
      <c r="K110" s="8" t="s">
        <v>17</v>
      </c>
      <c r="L110" s="8" t="s">
        <v>18</v>
      </c>
      <c r="M110" s="8" t="s">
        <v>385</v>
      </c>
    </row>
    <row r="111" spans="1:13" ht="25.5" x14ac:dyDescent="0.2">
      <c r="A111" s="8" t="s">
        <v>386</v>
      </c>
      <c r="B111" s="8" t="s">
        <v>14</v>
      </c>
      <c r="C111" s="9" t="s">
        <v>387</v>
      </c>
      <c r="D111" s="10" t="s">
        <v>388</v>
      </c>
      <c r="E111" s="8">
        <v>1</v>
      </c>
      <c r="F111" s="11">
        <f t="shared" si="6"/>
        <v>826.44628099173553</v>
      </c>
      <c r="G111" s="12">
        <f t="shared" si="7"/>
        <v>173.55371900826447</v>
      </c>
      <c r="H111" s="11">
        <f t="shared" si="8"/>
        <v>826.44628099173553</v>
      </c>
      <c r="I111" s="11">
        <v>1000</v>
      </c>
      <c r="J111" s="13">
        <v>45371</v>
      </c>
      <c r="K111" s="8" t="s">
        <v>17</v>
      </c>
      <c r="L111" s="8" t="s">
        <v>18</v>
      </c>
      <c r="M111" s="8" t="s">
        <v>389</v>
      </c>
    </row>
    <row r="112" spans="1:13" ht="25.5" x14ac:dyDescent="0.2">
      <c r="A112" s="8" t="s">
        <v>390</v>
      </c>
      <c r="B112" s="8" t="s">
        <v>25</v>
      </c>
      <c r="C112" s="9" t="s">
        <v>391</v>
      </c>
      <c r="D112" s="10" t="s">
        <v>392</v>
      </c>
      <c r="E112" s="8">
        <v>1</v>
      </c>
      <c r="F112" s="11">
        <f t="shared" si="6"/>
        <v>41.32231404958678</v>
      </c>
      <c r="G112" s="12">
        <f t="shared" si="7"/>
        <v>8.677685950413224</v>
      </c>
      <c r="H112" s="11">
        <f t="shared" si="8"/>
        <v>41.32231404958678</v>
      </c>
      <c r="I112" s="11">
        <v>50</v>
      </c>
      <c r="J112" s="13">
        <v>45343</v>
      </c>
      <c r="K112" s="8" t="s">
        <v>17</v>
      </c>
      <c r="L112" s="8" t="s">
        <v>18</v>
      </c>
      <c r="M112" s="8" t="s">
        <v>393</v>
      </c>
    </row>
    <row r="113" spans="1:15" x14ac:dyDescent="0.2">
      <c r="A113" s="8"/>
      <c r="B113" s="8"/>
      <c r="C113" s="24"/>
      <c r="D113" s="24"/>
      <c r="E113" s="8"/>
      <c r="F113" s="11"/>
      <c r="G113" s="12"/>
      <c r="H113" s="11"/>
      <c r="I113" s="25"/>
      <c r="J113" s="13"/>
      <c r="L113" s="8"/>
      <c r="M113" s="8"/>
    </row>
    <row r="114" spans="1:15" ht="25.5" x14ac:dyDescent="0.2">
      <c r="A114" s="8" t="s">
        <v>394</v>
      </c>
      <c r="B114" s="8" t="s">
        <v>25</v>
      </c>
      <c r="C114" s="9" t="s">
        <v>395</v>
      </c>
      <c r="D114" s="10" t="s">
        <v>396</v>
      </c>
      <c r="E114" s="8">
        <v>1</v>
      </c>
      <c r="F114" s="11">
        <f t="shared" si="6"/>
        <v>738.63636363636363</v>
      </c>
      <c r="G114" s="12">
        <f t="shared" si="7"/>
        <v>155.11363636363635</v>
      </c>
      <c r="H114" s="11">
        <f t="shared" si="8"/>
        <v>738.63636363636363</v>
      </c>
      <c r="I114" s="11">
        <v>893.75</v>
      </c>
      <c r="J114" s="13">
        <v>45330</v>
      </c>
      <c r="K114" s="8" t="s">
        <v>17</v>
      </c>
      <c r="L114" s="8" t="s">
        <v>18</v>
      </c>
      <c r="M114" s="8" t="s">
        <v>397</v>
      </c>
    </row>
    <row r="115" spans="1:15" ht="25.5" x14ac:dyDescent="0.2">
      <c r="A115" s="8" t="s">
        <v>398</v>
      </c>
      <c r="B115" s="8" t="s">
        <v>14</v>
      </c>
      <c r="C115" s="9" t="s">
        <v>399</v>
      </c>
      <c r="D115" s="10" t="s">
        <v>400</v>
      </c>
      <c r="E115" s="8">
        <v>1</v>
      </c>
      <c r="F115" s="11">
        <f t="shared" si="6"/>
        <v>6925.0247933884302</v>
      </c>
      <c r="G115" s="12">
        <f t="shared" si="7"/>
        <v>1454.2552066115702</v>
      </c>
      <c r="H115" s="11">
        <f t="shared" si="8"/>
        <v>6925.0247933884302</v>
      </c>
      <c r="I115" s="11">
        <v>8379.2800000000007</v>
      </c>
      <c r="J115" s="13">
        <v>45334</v>
      </c>
      <c r="K115" s="8" t="s">
        <v>17</v>
      </c>
      <c r="L115" s="8" t="s">
        <v>18</v>
      </c>
      <c r="M115" s="8" t="s">
        <v>401</v>
      </c>
    </row>
    <row r="116" spans="1:15" ht="25.5" x14ac:dyDescent="0.2">
      <c r="A116" s="8" t="s">
        <v>402</v>
      </c>
      <c r="B116" s="8" t="s">
        <v>14</v>
      </c>
      <c r="C116" s="9" t="s">
        <v>403</v>
      </c>
      <c r="D116" s="10" t="s">
        <v>404</v>
      </c>
      <c r="E116" s="8">
        <v>1</v>
      </c>
      <c r="F116" s="11">
        <f t="shared" si="6"/>
        <v>3421.1735537190084</v>
      </c>
      <c r="G116" s="12">
        <f t="shared" si="7"/>
        <v>718.44644628099172</v>
      </c>
      <c r="H116" s="11">
        <f t="shared" si="8"/>
        <v>3421.1735537190084</v>
      </c>
      <c r="I116" s="11">
        <v>4139.62</v>
      </c>
      <c r="J116" s="13">
        <v>45304</v>
      </c>
      <c r="K116" s="8" t="s">
        <v>17</v>
      </c>
      <c r="L116" s="8" t="s">
        <v>18</v>
      </c>
      <c r="M116" s="8" t="s">
        <v>405</v>
      </c>
    </row>
    <row r="117" spans="1:15" ht="25.5" x14ac:dyDescent="0.2">
      <c r="A117" s="8" t="s">
        <v>406</v>
      </c>
      <c r="B117" s="8" t="s">
        <v>14</v>
      </c>
      <c r="C117" s="9" t="s">
        <v>403</v>
      </c>
      <c r="D117" s="10" t="s">
        <v>407</v>
      </c>
      <c r="E117" s="8">
        <v>1</v>
      </c>
      <c r="F117" s="11">
        <f t="shared" si="6"/>
        <v>3498.4462809917354</v>
      </c>
      <c r="G117" s="12">
        <f t="shared" si="7"/>
        <v>734.67371900826436</v>
      </c>
      <c r="H117" s="11">
        <f t="shared" si="8"/>
        <v>3498.4462809917354</v>
      </c>
      <c r="I117" s="11">
        <v>4233.12</v>
      </c>
      <c r="J117" s="23">
        <v>45344</v>
      </c>
      <c r="K117" s="8" t="s">
        <v>17</v>
      </c>
      <c r="L117" s="8" t="s">
        <v>18</v>
      </c>
      <c r="M117" s="8" t="s">
        <v>408</v>
      </c>
    </row>
    <row r="118" spans="1:15" ht="25.5" x14ac:dyDescent="0.2">
      <c r="A118" s="8" t="s">
        <v>409</v>
      </c>
      <c r="B118" s="8" t="s">
        <v>14</v>
      </c>
      <c r="C118" s="9" t="s">
        <v>403</v>
      </c>
      <c r="D118" s="10" t="s">
        <v>410</v>
      </c>
      <c r="E118" s="8">
        <v>1</v>
      </c>
      <c r="F118" s="11">
        <f t="shared" si="6"/>
        <v>3526.5537190082646</v>
      </c>
      <c r="G118" s="12">
        <f t="shared" si="7"/>
        <v>740.57628099173553</v>
      </c>
      <c r="H118" s="11">
        <f t="shared" si="8"/>
        <v>3526.5537190082646</v>
      </c>
      <c r="I118" s="11">
        <v>4267.13</v>
      </c>
      <c r="J118" s="13">
        <v>45344</v>
      </c>
      <c r="K118" s="8" t="s">
        <v>17</v>
      </c>
      <c r="L118" s="8" t="s">
        <v>18</v>
      </c>
      <c r="M118" s="8" t="s">
        <v>411</v>
      </c>
    </row>
    <row r="119" spans="1:15" ht="25.5" x14ac:dyDescent="0.2">
      <c r="A119" s="8" t="s">
        <v>412</v>
      </c>
      <c r="B119" s="8" t="s">
        <v>14</v>
      </c>
      <c r="C119" s="9" t="s">
        <v>403</v>
      </c>
      <c r="D119" s="10" t="s">
        <v>413</v>
      </c>
      <c r="E119" s="8">
        <v>1</v>
      </c>
      <c r="F119" s="11">
        <f t="shared" si="6"/>
        <v>3553.7190082644629</v>
      </c>
      <c r="G119" s="12">
        <f t="shared" si="7"/>
        <v>746.28099173553721</v>
      </c>
      <c r="H119" s="11">
        <f t="shared" si="8"/>
        <v>3553.7190082644629</v>
      </c>
      <c r="I119" s="11">
        <v>4300</v>
      </c>
      <c r="J119" s="23">
        <v>45373</v>
      </c>
      <c r="K119" s="8" t="s">
        <v>17</v>
      </c>
      <c r="L119" s="8" t="s">
        <v>18</v>
      </c>
      <c r="M119" s="8" t="s">
        <v>414</v>
      </c>
    </row>
    <row r="120" spans="1:15" ht="25.5" x14ac:dyDescent="0.2">
      <c r="A120" s="8" t="s">
        <v>415</v>
      </c>
      <c r="B120" s="8" t="s">
        <v>14</v>
      </c>
      <c r="C120" s="9" t="s">
        <v>416</v>
      </c>
      <c r="D120" s="10" t="s">
        <v>417</v>
      </c>
      <c r="E120" s="8">
        <v>1</v>
      </c>
      <c r="F120" s="11">
        <f t="shared" si="6"/>
        <v>12000</v>
      </c>
      <c r="G120" s="12">
        <f t="shared" si="7"/>
        <v>2520</v>
      </c>
      <c r="H120" s="11">
        <f t="shared" si="8"/>
        <v>12000</v>
      </c>
      <c r="I120" s="11">
        <v>14520</v>
      </c>
      <c r="J120" s="13">
        <v>45364</v>
      </c>
      <c r="K120" s="8" t="s">
        <v>17</v>
      </c>
      <c r="L120" s="8" t="s">
        <v>18</v>
      </c>
      <c r="M120" s="8" t="s">
        <v>32</v>
      </c>
    </row>
    <row r="121" spans="1:15" ht="25.5" x14ac:dyDescent="0.2">
      <c r="A121" s="8" t="s">
        <v>418</v>
      </c>
      <c r="B121" s="8" t="s">
        <v>14</v>
      </c>
      <c r="C121" s="9" t="s">
        <v>419</v>
      </c>
      <c r="D121" s="10" t="s">
        <v>420</v>
      </c>
      <c r="E121" s="8">
        <v>1</v>
      </c>
      <c r="F121" s="11">
        <f t="shared" si="6"/>
        <v>600</v>
      </c>
      <c r="G121" s="12">
        <f t="shared" si="7"/>
        <v>126</v>
      </c>
      <c r="H121" s="11">
        <f t="shared" si="8"/>
        <v>600</v>
      </c>
      <c r="I121" s="11">
        <v>726</v>
      </c>
      <c r="J121" s="13">
        <v>45330</v>
      </c>
      <c r="K121" s="8" t="s">
        <v>17</v>
      </c>
      <c r="L121" s="8" t="s">
        <v>18</v>
      </c>
      <c r="M121" s="8" t="s">
        <v>421</v>
      </c>
    </row>
    <row r="122" spans="1:15" ht="25.5" x14ac:dyDescent="0.2">
      <c r="A122" s="8" t="s">
        <v>422</v>
      </c>
      <c r="B122" s="8" t="s">
        <v>14</v>
      </c>
      <c r="C122" s="9" t="s">
        <v>419</v>
      </c>
      <c r="D122" s="10" t="s">
        <v>423</v>
      </c>
      <c r="E122" s="8">
        <v>1</v>
      </c>
      <c r="F122" s="11">
        <f t="shared" si="6"/>
        <v>5770</v>
      </c>
      <c r="G122" s="12">
        <f t="shared" si="7"/>
        <v>1211.7</v>
      </c>
      <c r="H122" s="11">
        <f t="shared" si="8"/>
        <v>5770</v>
      </c>
      <c r="I122" s="11">
        <v>6981.7</v>
      </c>
      <c r="J122" s="13">
        <v>45330</v>
      </c>
      <c r="K122" s="8" t="s">
        <v>17</v>
      </c>
      <c r="L122" s="8" t="s">
        <v>18</v>
      </c>
      <c r="M122" s="8" t="s">
        <v>424</v>
      </c>
    </row>
    <row r="123" spans="1:15" ht="25.5" x14ac:dyDescent="0.2">
      <c r="A123" s="8" t="s">
        <v>425</v>
      </c>
      <c r="B123" s="8" t="s">
        <v>25</v>
      </c>
      <c r="C123" s="9" t="s">
        <v>419</v>
      </c>
      <c r="D123" s="10" t="s">
        <v>426</v>
      </c>
      <c r="E123" s="8">
        <v>1</v>
      </c>
      <c r="F123" s="11">
        <f t="shared" si="6"/>
        <v>142</v>
      </c>
      <c r="G123" s="12">
        <f t="shared" si="7"/>
        <v>29.82</v>
      </c>
      <c r="H123" s="11">
        <f t="shared" si="8"/>
        <v>142</v>
      </c>
      <c r="I123" s="11">
        <v>171.82</v>
      </c>
      <c r="J123" s="13">
        <v>45335</v>
      </c>
      <c r="K123" s="8" t="s">
        <v>17</v>
      </c>
      <c r="L123" s="8" t="s">
        <v>18</v>
      </c>
      <c r="M123" s="8" t="s">
        <v>427</v>
      </c>
    </row>
    <row r="124" spans="1:15" ht="25.5" x14ac:dyDescent="0.2">
      <c r="A124" s="8" t="s">
        <v>428</v>
      </c>
      <c r="B124" s="8" t="s">
        <v>14</v>
      </c>
      <c r="C124" s="10" t="s">
        <v>419</v>
      </c>
      <c r="D124" s="10" t="s">
        <v>429</v>
      </c>
      <c r="E124" s="8">
        <v>1</v>
      </c>
      <c r="F124" s="11">
        <f t="shared" si="6"/>
        <v>900</v>
      </c>
      <c r="G124" s="12">
        <f t="shared" si="7"/>
        <v>189</v>
      </c>
      <c r="H124" s="11">
        <f t="shared" si="8"/>
        <v>900</v>
      </c>
      <c r="I124" s="11">
        <v>1089</v>
      </c>
      <c r="J124" s="13">
        <v>45379</v>
      </c>
      <c r="K124" s="8" t="s">
        <v>17</v>
      </c>
      <c r="L124" s="8" t="s">
        <v>18</v>
      </c>
      <c r="M124" s="8" t="s">
        <v>430</v>
      </c>
      <c r="N124" s="22"/>
      <c r="O124" s="22"/>
    </row>
    <row r="125" spans="1:15" x14ac:dyDescent="0.2">
      <c r="A125" s="8" t="s">
        <v>431</v>
      </c>
      <c r="B125" s="8" t="s">
        <v>25</v>
      </c>
      <c r="C125" s="9" t="s">
        <v>432</v>
      </c>
      <c r="D125" s="10" t="s">
        <v>433</v>
      </c>
      <c r="E125" s="8">
        <v>1</v>
      </c>
      <c r="F125" s="11">
        <f t="shared" si="6"/>
        <v>156.52892561983472</v>
      </c>
      <c r="G125" s="12">
        <f t="shared" si="7"/>
        <v>32.87107438016529</v>
      </c>
      <c r="H125" s="11">
        <f t="shared" si="8"/>
        <v>156.52892561983472</v>
      </c>
      <c r="I125" s="11">
        <v>189.4</v>
      </c>
      <c r="J125" s="13">
        <v>45344</v>
      </c>
      <c r="K125" s="8" t="s">
        <v>17</v>
      </c>
      <c r="L125" s="8" t="s">
        <v>18</v>
      </c>
      <c r="M125" s="8" t="s">
        <v>434</v>
      </c>
    </row>
    <row r="126" spans="1:15" ht="38.25" x14ac:dyDescent="0.2">
      <c r="A126" s="8" t="s">
        <v>435</v>
      </c>
      <c r="B126" s="8" t="s">
        <v>25</v>
      </c>
      <c r="C126" s="9" t="s">
        <v>432</v>
      </c>
      <c r="D126" s="10" t="s">
        <v>436</v>
      </c>
      <c r="E126" s="8">
        <v>1</v>
      </c>
      <c r="F126" s="11">
        <f t="shared" si="6"/>
        <v>6196.9421487603313</v>
      </c>
      <c r="G126" s="12">
        <f t="shared" si="7"/>
        <v>1301.3578512396696</v>
      </c>
      <c r="H126" s="11">
        <f t="shared" si="8"/>
        <v>6196.9421487603313</v>
      </c>
      <c r="I126" s="11">
        <v>7498.3</v>
      </c>
      <c r="J126" s="13">
        <v>45344</v>
      </c>
      <c r="K126" s="8" t="s">
        <v>17</v>
      </c>
      <c r="L126" s="8" t="s">
        <v>18</v>
      </c>
      <c r="M126" s="8" t="s">
        <v>437</v>
      </c>
    </row>
    <row r="127" spans="1:15" x14ac:dyDescent="0.2">
      <c r="A127" s="8" t="s">
        <v>438</v>
      </c>
      <c r="B127" s="8" t="s">
        <v>14</v>
      </c>
      <c r="C127" s="9" t="s">
        <v>439</v>
      </c>
      <c r="D127" s="10" t="s">
        <v>440</v>
      </c>
      <c r="E127" s="8">
        <v>1</v>
      </c>
      <c r="F127" s="11">
        <f t="shared" si="6"/>
        <v>140.39669421487602</v>
      </c>
      <c r="G127" s="12">
        <f t="shared" si="7"/>
        <v>29.483305785123964</v>
      </c>
      <c r="H127" s="11">
        <f t="shared" si="8"/>
        <v>140.39669421487602</v>
      </c>
      <c r="I127" s="11">
        <v>169.88</v>
      </c>
      <c r="J127" s="13">
        <v>45348</v>
      </c>
      <c r="K127" s="8" t="s">
        <v>17</v>
      </c>
      <c r="L127" s="8" t="s">
        <v>18</v>
      </c>
      <c r="M127" s="8" t="s">
        <v>441</v>
      </c>
    </row>
    <row r="128" spans="1:15" ht="53.25" customHeight="1" x14ac:dyDescent="0.2">
      <c r="A128" s="8" t="s">
        <v>442</v>
      </c>
      <c r="B128" s="8" t="s">
        <v>14</v>
      </c>
      <c r="C128" s="9" t="s">
        <v>443</v>
      </c>
      <c r="D128" s="10" t="s">
        <v>444</v>
      </c>
      <c r="E128" s="8">
        <v>1</v>
      </c>
      <c r="F128" s="11">
        <f t="shared" si="6"/>
        <v>4958.6776859504134</v>
      </c>
      <c r="G128" s="12">
        <f t="shared" si="7"/>
        <v>1041.3223140495868</v>
      </c>
      <c r="H128" s="11">
        <f t="shared" si="8"/>
        <v>4958.6776859504134</v>
      </c>
      <c r="I128" s="11">
        <v>6000</v>
      </c>
      <c r="J128" s="13">
        <v>45344</v>
      </c>
      <c r="K128" s="8" t="s">
        <v>17</v>
      </c>
      <c r="L128" s="8" t="s">
        <v>18</v>
      </c>
      <c r="M128" s="8" t="s">
        <v>131</v>
      </c>
    </row>
    <row r="129" spans="1:13" x14ac:dyDescent="0.2">
      <c r="A129" s="8" t="s">
        <v>445</v>
      </c>
      <c r="B129" s="8" t="s">
        <v>25</v>
      </c>
      <c r="C129" s="9" t="s">
        <v>443</v>
      </c>
      <c r="D129" s="10" t="s">
        <v>446</v>
      </c>
      <c r="E129" s="8">
        <v>1</v>
      </c>
      <c r="F129" s="11">
        <f t="shared" si="6"/>
        <v>555</v>
      </c>
      <c r="G129" s="12">
        <f t="shared" si="7"/>
        <v>116.55</v>
      </c>
      <c r="H129" s="11">
        <f t="shared" si="8"/>
        <v>555</v>
      </c>
      <c r="I129" s="11">
        <v>671.55</v>
      </c>
      <c r="J129" s="13">
        <v>45344</v>
      </c>
      <c r="K129" s="8" t="s">
        <v>17</v>
      </c>
      <c r="L129" s="8" t="s">
        <v>18</v>
      </c>
      <c r="M129" s="8" t="s">
        <v>447</v>
      </c>
    </row>
    <row r="130" spans="1:13" ht="25.5" x14ac:dyDescent="0.2">
      <c r="A130" s="8" t="s">
        <v>448</v>
      </c>
      <c r="B130" s="8" t="s">
        <v>14</v>
      </c>
      <c r="C130" s="9" t="s">
        <v>449</v>
      </c>
      <c r="D130" s="10" t="s">
        <v>450</v>
      </c>
      <c r="E130" s="8">
        <v>1</v>
      </c>
      <c r="F130" s="11">
        <f t="shared" si="6"/>
        <v>5400</v>
      </c>
      <c r="G130" s="12">
        <f t="shared" si="7"/>
        <v>1134</v>
      </c>
      <c r="H130" s="11">
        <f t="shared" si="8"/>
        <v>5400</v>
      </c>
      <c r="I130" s="11">
        <v>6534</v>
      </c>
      <c r="J130" s="13">
        <v>45335</v>
      </c>
      <c r="K130" s="8" t="s">
        <v>17</v>
      </c>
      <c r="L130" s="8" t="s">
        <v>18</v>
      </c>
      <c r="M130" s="8" t="s">
        <v>451</v>
      </c>
    </row>
    <row r="131" spans="1:13" ht="51" x14ac:dyDescent="0.2">
      <c r="A131" s="8" t="s">
        <v>452</v>
      </c>
      <c r="B131" s="8" t="s">
        <v>14</v>
      </c>
      <c r="C131" s="9" t="s">
        <v>453</v>
      </c>
      <c r="D131" s="10" t="s">
        <v>454</v>
      </c>
      <c r="E131" s="8">
        <v>1</v>
      </c>
      <c r="F131" s="11">
        <f t="shared" si="6"/>
        <v>1100</v>
      </c>
      <c r="G131" s="12">
        <f t="shared" si="7"/>
        <v>231</v>
      </c>
      <c r="H131" s="11">
        <f t="shared" si="8"/>
        <v>1100</v>
      </c>
      <c r="I131" s="11">
        <v>1331</v>
      </c>
      <c r="J131" s="13">
        <v>45373</v>
      </c>
      <c r="K131" s="8" t="s">
        <v>17</v>
      </c>
      <c r="L131" s="8" t="s">
        <v>18</v>
      </c>
      <c r="M131" s="8" t="s">
        <v>455</v>
      </c>
    </row>
    <row r="132" spans="1:13" x14ac:dyDescent="0.2">
      <c r="A132" s="8"/>
      <c r="B132" s="8"/>
      <c r="C132" s="10"/>
      <c r="D132" s="10"/>
      <c r="E132" s="8"/>
      <c r="F132" s="11"/>
      <c r="G132" s="12"/>
      <c r="H132" s="11"/>
      <c r="I132" s="11"/>
      <c r="J132" s="13"/>
      <c r="L132" s="8"/>
      <c r="M132" s="8"/>
    </row>
    <row r="133" spans="1:13" x14ac:dyDescent="0.2">
      <c r="A133" s="8"/>
      <c r="B133" s="8"/>
      <c r="C133" s="10"/>
      <c r="D133" s="10"/>
      <c r="E133" s="8"/>
      <c r="F133" s="11"/>
      <c r="G133" s="12"/>
      <c r="H133" s="11"/>
      <c r="I133" s="11"/>
      <c r="J133" s="13"/>
      <c r="L133" s="8"/>
      <c r="M133" s="8"/>
    </row>
    <row r="134" spans="1:13" x14ac:dyDescent="0.2">
      <c r="A134" s="8"/>
      <c r="B134" s="8"/>
      <c r="C134" s="9"/>
      <c r="D134" s="10"/>
      <c r="E134" s="8"/>
      <c r="F134" s="11"/>
      <c r="G134" s="12"/>
      <c r="H134" s="11"/>
      <c r="I134" s="11"/>
      <c r="J134" s="13"/>
      <c r="L134" s="8"/>
      <c r="M134" s="8"/>
    </row>
    <row r="135" spans="1:13" x14ac:dyDescent="0.2">
      <c r="A135" s="8"/>
      <c r="B135" s="8"/>
      <c r="C135" s="10"/>
      <c r="D135" s="10"/>
      <c r="E135" s="8"/>
      <c r="F135" s="11"/>
      <c r="G135" s="12"/>
      <c r="H135" s="11"/>
      <c r="I135" s="11"/>
      <c r="J135" s="13"/>
      <c r="L135" s="8"/>
      <c r="M135" s="8"/>
    </row>
    <row r="136" spans="1:13" x14ac:dyDescent="0.2">
      <c r="A136" s="8"/>
      <c r="B136" s="8"/>
      <c r="C136" s="10"/>
      <c r="D136" s="10"/>
      <c r="E136" s="8"/>
      <c r="F136" s="11"/>
      <c r="G136" s="12"/>
      <c r="H136" s="11"/>
      <c r="I136" s="11"/>
      <c r="J136" s="13"/>
      <c r="L136" s="8"/>
      <c r="M136" s="8"/>
    </row>
    <row r="137" spans="1:13" x14ac:dyDescent="0.2">
      <c r="A137" s="8"/>
      <c r="B137" s="8"/>
      <c r="C137" s="10"/>
      <c r="D137" s="10"/>
      <c r="E137" s="8"/>
      <c r="F137" s="11"/>
      <c r="G137" s="12"/>
      <c r="H137" s="11"/>
      <c r="I137" s="11"/>
      <c r="J137" s="13"/>
      <c r="L137" s="8"/>
      <c r="M137" s="8"/>
    </row>
    <row r="138" spans="1:13" x14ac:dyDescent="0.2">
      <c r="A138" s="8"/>
      <c r="B138" s="8"/>
      <c r="C138" s="10"/>
      <c r="D138" s="10"/>
      <c r="E138" s="8"/>
      <c r="F138" s="11"/>
      <c r="G138" s="12"/>
      <c r="H138" s="11"/>
      <c r="I138" s="11"/>
      <c r="J138" s="13"/>
      <c r="L138" s="8"/>
      <c r="M138" s="8"/>
    </row>
    <row r="139" spans="1:13" x14ac:dyDescent="0.2">
      <c r="A139" s="8"/>
      <c r="B139" s="8"/>
      <c r="C139" s="10"/>
      <c r="D139" s="10"/>
      <c r="E139" s="8"/>
      <c r="F139" s="11"/>
      <c r="G139" s="12"/>
      <c r="H139" s="11"/>
      <c r="I139" s="11"/>
      <c r="J139" s="13"/>
      <c r="L139" s="8"/>
      <c r="M139" s="8"/>
    </row>
    <row r="140" spans="1:13" x14ac:dyDescent="0.2">
      <c r="A140" s="8"/>
      <c r="B140" s="8"/>
      <c r="C140" s="10"/>
      <c r="D140" s="10"/>
      <c r="E140" s="8"/>
      <c r="F140" s="11"/>
      <c r="G140" s="12"/>
      <c r="H140" s="11"/>
      <c r="I140" s="11"/>
      <c r="J140" s="13"/>
      <c r="L140" s="8"/>
      <c r="M140" s="8"/>
    </row>
    <row r="141" spans="1:13" x14ac:dyDescent="0.2">
      <c r="A141" s="8"/>
      <c r="B141" s="8"/>
      <c r="C141" s="10"/>
      <c r="D141" s="10"/>
      <c r="E141" s="8"/>
      <c r="F141" s="11"/>
      <c r="G141" s="12"/>
      <c r="H141" s="11"/>
      <c r="I141" s="11"/>
      <c r="J141" s="13"/>
      <c r="L141" s="8"/>
      <c r="M141" s="8"/>
    </row>
    <row r="142" spans="1:13" x14ac:dyDescent="0.2">
      <c r="A142" s="8"/>
      <c r="B142" s="8"/>
      <c r="C142" s="24"/>
      <c r="D142" s="24"/>
      <c r="E142" s="8"/>
      <c r="F142" s="11"/>
      <c r="G142" s="12"/>
      <c r="H142" s="11"/>
      <c r="I142" s="25"/>
      <c r="J142" s="13"/>
      <c r="L142" s="8"/>
      <c r="M142" s="8"/>
    </row>
    <row r="143" spans="1:13" x14ac:dyDescent="0.2">
      <c r="A143" s="8"/>
      <c r="B143" s="8"/>
      <c r="C143" s="24"/>
      <c r="D143" s="24"/>
      <c r="E143" s="8"/>
      <c r="F143" s="11"/>
      <c r="G143" s="12"/>
      <c r="H143" s="11"/>
      <c r="I143" s="25"/>
      <c r="J143" s="13"/>
      <c r="L143" s="8"/>
      <c r="M143" s="8"/>
    </row>
    <row r="144" spans="1:13" x14ac:dyDescent="0.2">
      <c r="A144" s="8"/>
      <c r="B144" s="8"/>
      <c r="C144" s="24"/>
      <c r="D144" s="24"/>
      <c r="E144" s="8"/>
      <c r="F144" s="11"/>
      <c r="G144" s="12"/>
      <c r="H144" s="11"/>
      <c r="I144" s="25"/>
      <c r="J144" s="13"/>
      <c r="L144" s="8"/>
      <c r="M144" s="8"/>
    </row>
    <row r="145" spans="1:13" x14ac:dyDescent="0.2">
      <c r="A145" s="8"/>
      <c r="B145" s="8"/>
      <c r="C145" s="24"/>
      <c r="D145" s="24"/>
      <c r="E145" s="8"/>
      <c r="F145" s="11"/>
      <c r="G145" s="12"/>
      <c r="H145" s="11"/>
      <c r="I145" s="25"/>
      <c r="J145" s="13"/>
      <c r="L145" s="8"/>
      <c r="M145" s="8"/>
    </row>
    <row r="146" spans="1:13" x14ac:dyDescent="0.2">
      <c r="A146" s="8"/>
      <c r="B146" s="8"/>
      <c r="C146" s="24"/>
      <c r="D146" s="24"/>
      <c r="E146" s="8"/>
      <c r="F146" s="11"/>
      <c r="G146" s="12"/>
      <c r="H146" s="11"/>
      <c r="I146" s="25"/>
      <c r="J146" s="13"/>
      <c r="L146" s="8"/>
      <c r="M146" s="8"/>
    </row>
    <row r="147" spans="1:13" x14ac:dyDescent="0.2">
      <c r="A147" s="8"/>
      <c r="B147" s="8"/>
      <c r="C147" s="24"/>
      <c r="D147" s="24"/>
      <c r="E147" s="8"/>
      <c r="F147" s="11"/>
      <c r="G147" s="12"/>
      <c r="H147" s="11"/>
      <c r="I147" s="25"/>
      <c r="J147" s="13"/>
      <c r="L147" s="8"/>
      <c r="M147" s="8"/>
    </row>
    <row r="148" spans="1:13" x14ac:dyDescent="0.2">
      <c r="A148" s="8"/>
      <c r="B148" s="8"/>
      <c r="C148" s="24"/>
      <c r="D148" s="24"/>
      <c r="E148" s="8"/>
      <c r="F148" s="11"/>
      <c r="G148" s="12"/>
      <c r="H148" s="11"/>
      <c r="I148" s="25"/>
      <c r="J148" s="13"/>
      <c r="L148" s="8"/>
      <c r="M148" s="8"/>
    </row>
    <row r="149" spans="1:13" x14ac:dyDescent="0.2">
      <c r="A149" s="8"/>
      <c r="B149" s="8"/>
      <c r="C149" s="24"/>
      <c r="D149" s="24"/>
      <c r="E149" s="8"/>
      <c r="F149" s="11"/>
      <c r="G149" s="12"/>
      <c r="H149" s="11"/>
      <c r="I149" s="25"/>
      <c r="J149" s="13"/>
      <c r="L149" s="8"/>
      <c r="M149" s="8"/>
    </row>
    <row r="150" spans="1:13" x14ac:dyDescent="0.2">
      <c r="A150" s="8"/>
      <c r="B150" s="8"/>
      <c r="C150" s="24"/>
      <c r="D150" s="24"/>
      <c r="E150" s="8"/>
      <c r="F150" s="11"/>
      <c r="G150" s="12"/>
      <c r="H150" s="11"/>
      <c r="I150" s="25"/>
      <c r="J150" s="23"/>
      <c r="L150" s="8"/>
      <c r="M150" s="8"/>
    </row>
    <row r="151" spans="1:13" x14ac:dyDescent="0.2">
      <c r="A151" s="8"/>
      <c r="B151" s="8"/>
      <c r="C151" s="24"/>
      <c r="D151" s="24"/>
      <c r="E151" s="8"/>
      <c r="F151" s="11"/>
      <c r="G151" s="12"/>
      <c r="H151" s="11"/>
      <c r="I151" s="25"/>
      <c r="J151" s="13"/>
      <c r="L151" s="8"/>
      <c r="M151" s="8"/>
    </row>
    <row r="152" spans="1:13" x14ac:dyDescent="0.2">
      <c r="A152" s="8"/>
      <c r="B152" s="8"/>
      <c r="C152" s="24"/>
      <c r="D152" s="24"/>
      <c r="E152" s="8"/>
      <c r="F152" s="11"/>
      <c r="G152" s="12"/>
      <c r="H152" s="11"/>
      <c r="I152" s="25"/>
      <c r="J152" s="13"/>
      <c r="L152" s="8"/>
      <c r="M152" s="8"/>
    </row>
    <row r="153" spans="1:13" x14ac:dyDescent="0.2">
      <c r="A153" s="8"/>
      <c r="B153" s="8"/>
      <c r="C153" s="24"/>
      <c r="D153" s="24"/>
      <c r="E153" s="8"/>
      <c r="F153" s="11"/>
      <c r="G153" s="12"/>
      <c r="H153" s="11"/>
      <c r="I153" s="25"/>
      <c r="J153" s="13"/>
      <c r="L153" s="8"/>
      <c r="M153" s="8"/>
    </row>
    <row r="154" spans="1:13" x14ac:dyDescent="0.2">
      <c r="A154" s="8"/>
      <c r="B154" s="8"/>
      <c r="C154" s="24"/>
      <c r="D154" s="24"/>
      <c r="E154" s="8"/>
      <c r="F154" s="11"/>
      <c r="G154" s="12"/>
      <c r="H154" s="11"/>
      <c r="I154" s="25"/>
      <c r="J154" s="13"/>
      <c r="L154" s="8"/>
      <c r="M154" s="8"/>
    </row>
    <row r="155" spans="1:13" x14ac:dyDescent="0.2">
      <c r="A155" s="8"/>
      <c r="B155" s="8"/>
      <c r="C155" s="24"/>
      <c r="D155" s="24"/>
      <c r="E155" s="8"/>
      <c r="F155" s="11"/>
      <c r="G155" s="12"/>
      <c r="H155" s="11"/>
      <c r="I155" s="25"/>
      <c r="J155" s="13"/>
      <c r="L155" s="8"/>
      <c r="M155" s="8"/>
    </row>
    <row r="156" spans="1:13" x14ac:dyDescent="0.2">
      <c r="A156" s="8"/>
      <c r="B156" s="8"/>
      <c r="C156" s="24"/>
      <c r="D156" s="24"/>
      <c r="E156" s="8"/>
      <c r="F156" s="11"/>
      <c r="G156" s="12"/>
      <c r="H156" s="11"/>
      <c r="I156" s="25"/>
      <c r="J156" s="13"/>
      <c r="L156" s="8"/>
      <c r="M156" s="8"/>
    </row>
    <row r="157" spans="1:13" x14ac:dyDescent="0.2">
      <c r="A157" s="8"/>
      <c r="B157" s="8"/>
      <c r="C157" s="24"/>
      <c r="D157" s="24"/>
      <c r="E157" s="8"/>
      <c r="F157" s="11"/>
      <c r="G157" s="12"/>
      <c r="H157" s="11"/>
      <c r="I157" s="25"/>
      <c r="J157" s="13"/>
      <c r="L157" s="8"/>
      <c r="M157" s="8"/>
    </row>
    <row r="158" spans="1:13" x14ac:dyDescent="0.2">
      <c r="A158" s="8"/>
      <c r="B158" s="8"/>
      <c r="C158" s="24"/>
      <c r="D158" s="24"/>
      <c r="E158" s="8"/>
      <c r="F158" s="11"/>
      <c r="G158" s="12"/>
      <c r="H158" s="11"/>
      <c r="I158" s="25"/>
      <c r="J158" s="13"/>
      <c r="L158" s="8"/>
      <c r="M158" s="8"/>
    </row>
    <row r="159" spans="1:13" x14ac:dyDescent="0.2">
      <c r="A159" s="8"/>
      <c r="B159" s="8"/>
      <c r="C159" s="24"/>
      <c r="D159" s="24"/>
      <c r="E159" s="8"/>
      <c r="F159" s="11"/>
      <c r="G159" s="12"/>
      <c r="H159" s="11"/>
      <c r="I159" s="25"/>
      <c r="J159" s="13"/>
      <c r="L159" s="8"/>
      <c r="M159" s="8"/>
    </row>
    <row r="160" spans="1:13" x14ac:dyDescent="0.2">
      <c r="A160" s="8"/>
      <c r="B160" s="8"/>
      <c r="C160" s="24"/>
      <c r="D160" s="24"/>
      <c r="E160" s="8"/>
      <c r="F160" s="11"/>
      <c r="G160" s="12"/>
      <c r="H160" s="11"/>
      <c r="I160" s="25"/>
      <c r="J160" s="13"/>
      <c r="L160" s="8"/>
      <c r="M160" s="8"/>
    </row>
    <row r="161" spans="1:15" x14ac:dyDescent="0.2">
      <c r="A161" s="8"/>
      <c r="B161" s="8"/>
      <c r="C161" s="24"/>
      <c r="D161" s="24"/>
      <c r="E161" s="8"/>
      <c r="F161" s="11"/>
      <c r="G161" s="12"/>
      <c r="H161" s="11"/>
      <c r="I161" s="25"/>
      <c r="J161" s="13"/>
      <c r="L161" s="8"/>
      <c r="M161" s="8"/>
    </row>
    <row r="162" spans="1:15" x14ac:dyDescent="0.2">
      <c r="A162" s="8"/>
      <c r="B162" s="8"/>
      <c r="C162" s="24"/>
      <c r="D162" s="24"/>
      <c r="E162" s="8"/>
      <c r="F162" s="11"/>
      <c r="G162" s="12"/>
      <c r="H162" s="11"/>
      <c r="I162" s="25"/>
      <c r="J162" s="13"/>
      <c r="L162" s="8"/>
      <c r="M162" s="8"/>
    </row>
    <row r="163" spans="1:15" x14ac:dyDescent="0.2">
      <c r="A163" s="8"/>
      <c r="B163" s="8"/>
      <c r="C163" s="24"/>
      <c r="D163" s="24"/>
      <c r="E163" s="8"/>
      <c r="F163" s="11"/>
      <c r="G163" s="12"/>
      <c r="H163" s="11"/>
      <c r="I163" s="25"/>
      <c r="J163" s="13"/>
      <c r="L163" s="8"/>
      <c r="M163" s="8"/>
    </row>
    <row r="164" spans="1:15" x14ac:dyDescent="0.2">
      <c r="A164" s="8"/>
      <c r="B164" s="8"/>
      <c r="C164" s="24"/>
      <c r="D164" s="24"/>
      <c r="E164" s="8"/>
      <c r="F164" s="11"/>
      <c r="G164" s="12"/>
      <c r="H164" s="11"/>
      <c r="I164" s="25"/>
      <c r="J164" s="13"/>
      <c r="L164" s="8"/>
      <c r="M164" s="8"/>
    </row>
    <row r="165" spans="1:15" x14ac:dyDescent="0.2">
      <c r="A165" s="8"/>
      <c r="B165" s="8"/>
      <c r="C165" s="24"/>
      <c r="D165" s="24"/>
      <c r="E165" s="8"/>
      <c r="F165" s="11"/>
      <c r="G165" s="12"/>
      <c r="H165" s="11"/>
      <c r="I165" s="25"/>
      <c r="J165" s="13"/>
      <c r="L165" s="8"/>
      <c r="M165" s="8"/>
    </row>
    <row r="166" spans="1:15" x14ac:dyDescent="0.2">
      <c r="A166" s="8"/>
      <c r="B166" s="8"/>
      <c r="C166" s="24"/>
      <c r="D166" s="24"/>
      <c r="E166" s="8"/>
      <c r="F166" s="11"/>
      <c r="G166" s="12"/>
      <c r="H166" s="11"/>
      <c r="I166" s="11"/>
      <c r="J166" s="13"/>
      <c r="L166" s="8"/>
      <c r="M166" s="8"/>
      <c r="N166" s="22"/>
      <c r="O166" s="22"/>
    </row>
    <row r="167" spans="1:15" x14ac:dyDescent="0.2">
      <c r="A167" s="8"/>
      <c r="B167" s="8"/>
      <c r="C167" s="24"/>
      <c r="D167" s="24"/>
      <c r="E167" s="8"/>
      <c r="F167" s="11"/>
      <c r="G167" s="12"/>
      <c r="H167" s="11"/>
      <c r="I167" s="11"/>
      <c r="J167" s="13"/>
      <c r="L167" s="8"/>
      <c r="M167" s="8"/>
      <c r="N167" s="22"/>
      <c r="O167" s="22"/>
    </row>
    <row r="168" spans="1:15" x14ac:dyDescent="0.2">
      <c r="A168" s="8"/>
      <c r="B168" s="8"/>
      <c r="C168" s="24"/>
      <c r="D168" s="24"/>
      <c r="E168" s="8"/>
      <c r="F168" s="11"/>
      <c r="G168" s="12"/>
      <c r="H168" s="11"/>
      <c r="I168" s="11"/>
      <c r="J168" s="13"/>
      <c r="L168" s="8"/>
      <c r="M168" s="8"/>
      <c r="N168" s="22"/>
      <c r="O168" s="22"/>
    </row>
    <row r="169" spans="1:15" x14ac:dyDescent="0.2">
      <c r="A169" s="8"/>
      <c r="B169" s="8"/>
      <c r="C169" s="24"/>
      <c r="D169" s="24"/>
      <c r="E169" s="8"/>
      <c r="F169" s="11"/>
      <c r="G169" s="12"/>
      <c r="H169" s="11"/>
      <c r="I169" s="11"/>
      <c r="J169" s="13"/>
      <c r="L169" s="8"/>
      <c r="M169" s="8"/>
    </row>
    <row r="170" spans="1:15" x14ac:dyDescent="0.2">
      <c r="A170" s="8"/>
      <c r="B170" s="8"/>
      <c r="C170" s="24"/>
      <c r="D170" s="24"/>
      <c r="E170" s="8"/>
      <c r="F170" s="11"/>
      <c r="G170" s="12"/>
      <c r="H170" s="11"/>
      <c r="I170" s="11"/>
      <c r="J170" s="13"/>
      <c r="L170" s="8"/>
      <c r="M170" s="8"/>
    </row>
    <row r="171" spans="1:15" x14ac:dyDescent="0.2">
      <c r="A171" s="8"/>
      <c r="B171" s="8"/>
      <c r="C171" s="24"/>
      <c r="D171" s="24"/>
      <c r="E171" s="8"/>
      <c r="F171" s="11"/>
      <c r="G171" s="12"/>
      <c r="H171" s="11"/>
      <c r="I171" s="11"/>
      <c r="J171" s="13"/>
      <c r="L171" s="8"/>
      <c r="M171" s="8"/>
    </row>
    <row r="172" spans="1:15" x14ac:dyDescent="0.2">
      <c r="A172" s="8"/>
      <c r="B172" s="8"/>
      <c r="C172" s="24"/>
      <c r="D172" s="24"/>
      <c r="E172" s="8"/>
      <c r="F172" s="11"/>
      <c r="G172" s="12"/>
      <c r="H172" s="11"/>
      <c r="I172" s="11"/>
      <c r="J172" s="13"/>
      <c r="L172" s="8"/>
      <c r="M172" s="8"/>
    </row>
    <row r="173" spans="1:15" x14ac:dyDescent="0.2">
      <c r="A173" s="8"/>
      <c r="B173" s="8"/>
      <c r="C173" s="24"/>
      <c r="D173" s="24"/>
      <c r="E173" s="8"/>
      <c r="F173" s="11"/>
      <c r="G173" s="12"/>
      <c r="H173" s="11"/>
      <c r="I173" s="11"/>
      <c r="J173" s="13"/>
      <c r="L173" s="8"/>
      <c r="M173" s="8"/>
    </row>
    <row r="174" spans="1:15" x14ac:dyDescent="0.2">
      <c r="A174" s="8"/>
      <c r="B174" s="8"/>
      <c r="C174" s="24"/>
      <c r="D174" s="24"/>
      <c r="E174" s="8"/>
      <c r="F174" s="11"/>
      <c r="G174" s="12"/>
      <c r="H174" s="11"/>
      <c r="I174" s="11"/>
      <c r="J174" s="13"/>
      <c r="L174" s="8"/>
      <c r="M174" s="8"/>
    </row>
    <row r="175" spans="1:15" x14ac:dyDescent="0.2">
      <c r="A175" s="8"/>
      <c r="B175" s="8"/>
      <c r="C175" s="24"/>
      <c r="D175" s="24"/>
      <c r="E175" s="8"/>
      <c r="F175" s="11"/>
      <c r="G175" s="12"/>
      <c r="H175" s="11"/>
      <c r="I175" s="11"/>
      <c r="J175" s="13"/>
      <c r="L175" s="8"/>
      <c r="M175" s="8"/>
    </row>
    <row r="176" spans="1:15" x14ac:dyDescent="0.2">
      <c r="A176" s="8"/>
      <c r="B176" s="8"/>
      <c r="C176" s="24"/>
      <c r="D176" s="24"/>
      <c r="E176" s="8"/>
      <c r="F176" s="11"/>
      <c r="G176" s="12"/>
      <c r="H176" s="11"/>
      <c r="I176" s="11"/>
      <c r="J176" s="13"/>
      <c r="L176" s="8"/>
      <c r="M176" s="8"/>
    </row>
    <row r="177" spans="1:15" x14ac:dyDescent="0.2">
      <c r="A177" s="8"/>
      <c r="B177" s="8"/>
      <c r="C177" s="24"/>
      <c r="D177" s="24"/>
      <c r="E177" s="8"/>
      <c r="F177" s="11"/>
      <c r="G177" s="12"/>
      <c r="H177" s="11"/>
      <c r="I177" s="11"/>
      <c r="J177" s="13"/>
      <c r="L177" s="8"/>
      <c r="M177" s="8"/>
    </row>
    <row r="178" spans="1:15" x14ac:dyDescent="0.2">
      <c r="A178" s="8"/>
      <c r="B178" s="8"/>
      <c r="C178" s="24"/>
      <c r="D178" s="24"/>
      <c r="E178" s="8"/>
      <c r="F178" s="11"/>
      <c r="G178" s="12"/>
      <c r="H178" s="11"/>
      <c r="I178" s="11"/>
      <c r="J178" s="13"/>
      <c r="L178" s="8"/>
      <c r="M178" s="8"/>
    </row>
    <row r="179" spans="1:15" x14ac:dyDescent="0.2">
      <c r="A179" s="8"/>
      <c r="B179" s="8"/>
      <c r="C179" s="24"/>
      <c r="D179" s="24"/>
      <c r="E179" s="8"/>
      <c r="F179" s="11"/>
      <c r="G179" s="12"/>
      <c r="H179" s="11"/>
      <c r="I179" s="11"/>
      <c r="J179" s="13"/>
      <c r="L179" s="8"/>
      <c r="M179" s="8"/>
    </row>
    <row r="180" spans="1:15" x14ac:dyDescent="0.2">
      <c r="A180" s="8"/>
      <c r="B180" s="8"/>
      <c r="C180" s="24"/>
      <c r="D180" s="24"/>
      <c r="E180" s="8"/>
      <c r="F180" s="11"/>
      <c r="G180" s="12"/>
      <c r="H180" s="11"/>
      <c r="I180" s="11"/>
      <c r="J180" s="13"/>
      <c r="L180" s="8"/>
      <c r="M180" s="8"/>
    </row>
    <row r="181" spans="1:15" x14ac:dyDescent="0.2">
      <c r="A181" s="8"/>
      <c r="B181" s="8"/>
      <c r="C181" s="24"/>
      <c r="D181" s="24"/>
      <c r="E181" s="8"/>
      <c r="F181" s="11"/>
      <c r="G181" s="12"/>
      <c r="H181" s="11"/>
      <c r="I181" s="11"/>
      <c r="J181" s="13"/>
      <c r="L181" s="8"/>
      <c r="M181" s="8"/>
    </row>
    <row r="182" spans="1:15" x14ac:dyDescent="0.2">
      <c r="A182" s="8"/>
      <c r="B182" s="8"/>
      <c r="C182" s="24"/>
      <c r="D182" s="24"/>
      <c r="E182" s="8"/>
      <c r="F182" s="11"/>
      <c r="G182" s="12"/>
      <c r="H182" s="11"/>
      <c r="I182" s="11"/>
      <c r="J182" s="13"/>
      <c r="L182" s="8"/>
      <c r="M182" s="8"/>
    </row>
    <row r="183" spans="1:15" x14ac:dyDescent="0.2">
      <c r="A183" s="8"/>
      <c r="B183" s="8"/>
      <c r="C183" s="24"/>
      <c r="D183" s="24"/>
      <c r="E183" s="8"/>
      <c r="F183" s="11"/>
      <c r="G183" s="12"/>
      <c r="H183" s="11"/>
      <c r="I183" s="11"/>
      <c r="J183" s="13"/>
      <c r="L183" s="8"/>
      <c r="M183" s="8"/>
      <c r="N183" s="8"/>
      <c r="O183" s="8"/>
    </row>
    <row r="184" spans="1:15" x14ac:dyDescent="0.2">
      <c r="A184" s="8"/>
      <c r="B184" s="8"/>
      <c r="C184" s="24"/>
      <c r="D184" s="24"/>
      <c r="E184" s="8"/>
      <c r="F184" s="11"/>
      <c r="G184" s="12"/>
      <c r="H184" s="11"/>
      <c r="I184" s="11"/>
      <c r="J184" s="13"/>
      <c r="L184" s="8"/>
      <c r="M184" s="8"/>
    </row>
    <row r="185" spans="1:15" x14ac:dyDescent="0.2">
      <c r="A185" s="8"/>
      <c r="B185" s="8"/>
      <c r="C185" s="24"/>
      <c r="D185" s="9"/>
      <c r="E185" s="8"/>
      <c r="F185" s="11"/>
      <c r="G185" s="12"/>
      <c r="H185" s="11"/>
      <c r="I185" s="11"/>
      <c r="L185" s="8"/>
      <c r="M185" s="8"/>
    </row>
    <row r="186" spans="1:15" x14ac:dyDescent="0.2">
      <c r="A186" s="8"/>
      <c r="B186" s="8"/>
      <c r="C186" s="9"/>
      <c r="D186" s="9"/>
      <c r="E186" s="8"/>
      <c r="F186" s="11"/>
      <c r="G186" s="12"/>
      <c r="H186" s="11"/>
      <c r="I186" s="11"/>
      <c r="L186" s="8"/>
      <c r="M186" s="8"/>
    </row>
    <row r="187" spans="1:15" x14ac:dyDescent="0.2">
      <c r="A187" s="8"/>
      <c r="B187" s="8"/>
      <c r="C187" s="9"/>
      <c r="D187" s="9"/>
      <c r="E187" s="8"/>
      <c r="F187" s="11"/>
      <c r="G187" s="12"/>
      <c r="H187" s="11"/>
      <c r="I187" s="11"/>
      <c r="L187" s="8"/>
      <c r="M187" s="8"/>
    </row>
    <row r="188" spans="1:15" x14ac:dyDescent="0.2">
      <c r="A188" s="8"/>
      <c r="B188" s="8"/>
      <c r="C188" s="9"/>
      <c r="D188" s="9"/>
      <c r="E188" s="8"/>
      <c r="F188" s="11"/>
      <c r="G188" s="12"/>
      <c r="H188" s="11"/>
      <c r="I188" s="11"/>
      <c r="L188" s="8"/>
      <c r="M188" s="8"/>
      <c r="N188" s="22"/>
      <c r="O188" s="22"/>
    </row>
    <row r="189" spans="1:15" x14ac:dyDescent="0.2">
      <c r="A189" s="8"/>
      <c r="B189" s="8"/>
      <c r="C189" s="9"/>
      <c r="D189" s="9"/>
      <c r="E189" s="8"/>
      <c r="F189" s="11"/>
      <c r="G189" s="12"/>
      <c r="H189" s="11"/>
      <c r="I189" s="11"/>
      <c r="L189" s="8"/>
      <c r="M189" s="8"/>
    </row>
    <row r="190" spans="1:15" x14ac:dyDescent="0.2">
      <c r="A190" s="8"/>
      <c r="B190" s="8"/>
      <c r="C190" s="9"/>
      <c r="D190" s="9"/>
      <c r="E190" s="8"/>
      <c r="F190" s="11"/>
      <c r="G190" s="12"/>
      <c r="H190" s="11"/>
      <c r="I190" s="11"/>
      <c r="L190" s="8"/>
      <c r="M190" s="8"/>
    </row>
    <row r="191" spans="1:15" x14ac:dyDescent="0.2">
      <c r="A191" s="8"/>
      <c r="B191" s="8"/>
      <c r="C191" s="9"/>
      <c r="D191" s="9"/>
      <c r="E191" s="8"/>
      <c r="F191" s="11"/>
      <c r="G191" s="12"/>
      <c r="H191" s="11"/>
      <c r="I191" s="11"/>
      <c r="L191" s="8"/>
      <c r="M191" s="8"/>
    </row>
    <row r="192" spans="1:15" x14ac:dyDescent="0.2">
      <c r="A192" s="8"/>
      <c r="B192" s="8"/>
      <c r="C192" s="9"/>
      <c r="D192" s="9"/>
      <c r="E192" s="8"/>
      <c r="F192" s="11"/>
      <c r="G192" s="12"/>
      <c r="H192" s="11"/>
      <c r="I192" s="11"/>
      <c r="L192" s="8"/>
      <c r="M192" s="8"/>
    </row>
    <row r="193" spans="1:13" x14ac:dyDescent="0.2">
      <c r="A193" s="8"/>
      <c r="B193" s="8"/>
      <c r="C193" s="9"/>
      <c r="D193" s="26"/>
      <c r="E193" s="8"/>
      <c r="F193" s="11"/>
      <c r="G193" s="12"/>
      <c r="H193" s="11"/>
      <c r="I193" s="11"/>
      <c r="L193" s="8"/>
      <c r="M193" s="8"/>
    </row>
    <row r="194" spans="1:13" x14ac:dyDescent="0.2">
      <c r="A194" s="8"/>
      <c r="B194" s="8"/>
      <c r="C194" s="9"/>
      <c r="D194" s="9"/>
      <c r="E194" s="8"/>
      <c r="F194" s="11"/>
      <c r="G194" s="12"/>
      <c r="H194" s="11"/>
      <c r="I194" s="11"/>
      <c r="L194" s="8"/>
      <c r="M194" s="8"/>
    </row>
    <row r="195" spans="1:13" x14ac:dyDescent="0.2">
      <c r="A195" s="8"/>
      <c r="B195" s="8"/>
      <c r="C195" s="9"/>
      <c r="D195" s="9"/>
      <c r="E195" s="8"/>
      <c r="F195" s="11"/>
      <c r="G195" s="12"/>
      <c r="H195" s="11"/>
      <c r="I195" s="11"/>
      <c r="L195" s="8"/>
      <c r="M195" s="8"/>
    </row>
    <row r="196" spans="1:13" x14ac:dyDescent="0.2">
      <c r="A196" s="8"/>
      <c r="B196" s="8"/>
      <c r="C196" s="9"/>
      <c r="D196" s="9"/>
      <c r="E196" s="8"/>
      <c r="F196" s="11"/>
      <c r="G196" s="12"/>
      <c r="H196" s="11"/>
      <c r="I196" s="11"/>
      <c r="L196" s="8"/>
      <c r="M196" s="8"/>
    </row>
    <row r="197" spans="1:13" x14ac:dyDescent="0.2">
      <c r="A197" s="8"/>
      <c r="B197" s="8"/>
      <c r="C197" s="9"/>
      <c r="D197" s="9"/>
      <c r="E197" s="8"/>
      <c r="F197" s="11"/>
      <c r="G197" s="12"/>
      <c r="H197" s="11"/>
      <c r="I197" s="11"/>
      <c r="L197" s="8"/>
      <c r="M197" s="8"/>
    </row>
    <row r="198" spans="1:13" x14ac:dyDescent="0.2">
      <c r="A198" s="8"/>
      <c r="B198" s="8"/>
      <c r="C198" s="9"/>
      <c r="D198" s="9"/>
      <c r="E198" s="8"/>
      <c r="F198" s="11"/>
      <c r="G198" s="12"/>
      <c r="H198" s="11"/>
      <c r="I198" s="11"/>
      <c r="L198" s="8"/>
      <c r="M198" s="8"/>
    </row>
    <row r="199" spans="1:13" ht="17.25" customHeight="1" x14ac:dyDescent="0.2">
      <c r="A199" s="8"/>
      <c r="B199" s="8"/>
      <c r="C199" s="9"/>
      <c r="D199" s="9"/>
      <c r="E199" s="8"/>
      <c r="F199" s="11"/>
      <c r="G199" s="12"/>
      <c r="H199" s="11"/>
      <c r="I199" s="11"/>
      <c r="L199" s="8"/>
      <c r="M199" s="8"/>
    </row>
    <row r="200" spans="1:13" ht="57.75" customHeight="1" x14ac:dyDescent="0.2">
      <c r="A200" s="8"/>
      <c r="B200" s="8"/>
      <c r="C200" s="9"/>
      <c r="D200" s="9"/>
      <c r="E200" s="8"/>
      <c r="F200" s="11"/>
      <c r="G200" s="12"/>
      <c r="H200" s="11"/>
      <c r="I200" s="11"/>
      <c r="L200" s="8"/>
      <c r="M200" s="8"/>
    </row>
    <row r="201" spans="1:13" x14ac:dyDescent="0.2">
      <c r="A201" s="8"/>
      <c r="B201" s="8"/>
      <c r="C201" s="9"/>
      <c r="D201" s="9"/>
      <c r="E201" s="8"/>
      <c r="F201" s="11"/>
      <c r="G201" s="12"/>
      <c r="H201" s="11"/>
      <c r="I201" s="11"/>
      <c r="L201" s="8"/>
      <c r="M201" s="8"/>
    </row>
    <row r="202" spans="1:13" x14ac:dyDescent="0.2">
      <c r="A202" s="8"/>
      <c r="B202" s="8"/>
      <c r="C202" s="9"/>
      <c r="D202" s="9"/>
      <c r="E202" s="8"/>
      <c r="F202" s="11"/>
      <c r="G202" s="12"/>
      <c r="H202" s="11"/>
      <c r="I202" s="11"/>
      <c r="L202" s="8"/>
      <c r="M202" s="8"/>
    </row>
    <row r="203" spans="1:13" x14ac:dyDescent="0.2">
      <c r="A203" s="8"/>
      <c r="B203" s="8"/>
      <c r="C203" s="9"/>
      <c r="D203" s="9"/>
      <c r="E203" s="8"/>
      <c r="F203" s="11"/>
      <c r="G203" s="12"/>
      <c r="H203" s="11"/>
      <c r="I203" s="11"/>
      <c r="L203" s="8"/>
      <c r="M203" s="8"/>
    </row>
    <row r="204" spans="1:13" x14ac:dyDescent="0.2">
      <c r="A204" s="8"/>
      <c r="B204" s="8"/>
      <c r="C204" s="9"/>
      <c r="D204" s="9"/>
      <c r="E204" s="8"/>
      <c r="F204" s="11"/>
      <c r="G204" s="12"/>
      <c r="H204" s="11"/>
      <c r="I204" s="11"/>
      <c r="L204" s="8"/>
      <c r="M204" s="8"/>
    </row>
    <row r="205" spans="1:13" x14ac:dyDescent="0.2">
      <c r="A205" s="8"/>
      <c r="B205" s="8"/>
      <c r="C205" s="9"/>
      <c r="D205" s="9"/>
      <c r="E205" s="8"/>
      <c r="F205" s="11"/>
      <c r="G205" s="12"/>
      <c r="H205" s="11"/>
      <c r="I205" s="11"/>
      <c r="L205" s="8"/>
      <c r="M205" s="8"/>
    </row>
    <row r="206" spans="1:13" x14ac:dyDescent="0.2">
      <c r="A206" s="8"/>
      <c r="B206" s="8"/>
      <c r="C206" s="9"/>
      <c r="D206" s="9"/>
      <c r="E206" s="8"/>
      <c r="F206" s="11"/>
      <c r="G206" s="12"/>
      <c r="H206" s="11"/>
      <c r="I206" s="11"/>
      <c r="L206" s="8"/>
      <c r="M206" s="8"/>
    </row>
    <row r="207" spans="1:13" x14ac:dyDescent="0.2">
      <c r="A207" s="8"/>
      <c r="B207" s="8"/>
      <c r="C207" s="9"/>
      <c r="D207" s="9"/>
      <c r="E207" s="8"/>
      <c r="F207" s="11"/>
      <c r="G207" s="12"/>
      <c r="H207" s="11"/>
      <c r="I207" s="11"/>
      <c r="L207" s="8"/>
      <c r="M207" s="8"/>
    </row>
    <row r="208" spans="1:13" x14ac:dyDescent="0.2">
      <c r="A208" s="8"/>
      <c r="B208" s="8"/>
      <c r="C208" s="9"/>
      <c r="D208" s="9"/>
      <c r="E208" s="8"/>
      <c r="F208" s="11"/>
      <c r="G208" s="12"/>
      <c r="H208" s="11"/>
      <c r="I208" s="11"/>
      <c r="L208" s="8"/>
      <c r="M208" s="8"/>
    </row>
    <row r="209" spans="1:21" x14ac:dyDescent="0.2">
      <c r="A209" s="8"/>
      <c r="B209" s="8"/>
      <c r="C209" s="9"/>
      <c r="D209" s="9"/>
      <c r="E209" s="8"/>
      <c r="F209" s="11"/>
      <c r="G209" s="12"/>
      <c r="H209" s="11"/>
      <c r="I209" s="11"/>
      <c r="L209" s="8"/>
      <c r="M209" s="8"/>
    </row>
    <row r="210" spans="1:21" x14ac:dyDescent="0.2">
      <c r="A210" s="8"/>
      <c r="B210" s="8"/>
      <c r="C210" s="9"/>
      <c r="D210" s="9"/>
      <c r="E210" s="8"/>
      <c r="F210" s="11"/>
      <c r="G210" s="12"/>
      <c r="H210" s="11"/>
      <c r="I210" s="11"/>
      <c r="L210" s="8"/>
      <c r="M210" s="8"/>
    </row>
    <row r="211" spans="1:21" x14ac:dyDescent="0.2">
      <c r="A211" s="8"/>
      <c r="B211" s="8"/>
      <c r="C211" s="9"/>
      <c r="D211" s="9"/>
      <c r="E211" s="8"/>
      <c r="F211" s="11"/>
      <c r="G211" s="12"/>
      <c r="H211" s="11"/>
      <c r="I211" s="11"/>
      <c r="L211" s="8"/>
      <c r="M211" s="8"/>
    </row>
    <row r="212" spans="1:21" x14ac:dyDescent="0.2">
      <c r="A212" s="8"/>
      <c r="B212" s="8"/>
      <c r="C212" s="9"/>
      <c r="D212" s="9"/>
      <c r="E212" s="8"/>
      <c r="F212" s="11"/>
      <c r="G212" s="12"/>
      <c r="H212" s="11"/>
      <c r="I212" s="11"/>
      <c r="L212" s="8"/>
      <c r="M212" s="8"/>
    </row>
    <row r="213" spans="1:21" x14ac:dyDescent="0.2">
      <c r="A213" s="8"/>
      <c r="B213" s="8"/>
      <c r="C213" s="9"/>
      <c r="D213" s="9"/>
      <c r="E213" s="8"/>
      <c r="F213" s="11"/>
      <c r="G213" s="12"/>
      <c r="H213" s="11"/>
      <c r="I213" s="11"/>
      <c r="L213" s="8"/>
      <c r="M213" s="8"/>
    </row>
    <row r="214" spans="1:21" s="8" customFormat="1" x14ac:dyDescent="0.2">
      <c r="C214" s="9"/>
      <c r="D214" s="9"/>
      <c r="F214" s="11"/>
      <c r="G214" s="12"/>
      <c r="H214" s="11"/>
      <c r="I214" s="11"/>
      <c r="J214" s="9"/>
      <c r="N214"/>
      <c r="O214"/>
      <c r="P214"/>
      <c r="Q214"/>
      <c r="R214"/>
      <c r="S214"/>
      <c r="T214"/>
      <c r="U214"/>
    </row>
    <row r="215" spans="1:21" s="8" customFormat="1" x14ac:dyDescent="0.2">
      <c r="C215" s="9"/>
      <c r="D215" s="9"/>
      <c r="F215" s="11"/>
      <c r="G215" s="12"/>
      <c r="H215" s="11"/>
      <c r="I215" s="11"/>
      <c r="J215" s="9"/>
      <c r="N215"/>
      <c r="O215"/>
      <c r="P215"/>
      <c r="Q215"/>
      <c r="R215"/>
      <c r="S215"/>
      <c r="T215"/>
      <c r="U215"/>
    </row>
    <row r="216" spans="1:21" s="8" customFormat="1" x14ac:dyDescent="0.2">
      <c r="C216" s="9"/>
      <c r="D216" s="9"/>
      <c r="F216" s="11"/>
      <c r="G216" s="12"/>
      <c r="H216" s="11"/>
      <c r="I216" s="11"/>
      <c r="J216" s="9"/>
      <c r="N216"/>
      <c r="O216"/>
      <c r="P216"/>
      <c r="Q216"/>
      <c r="R216"/>
      <c r="S216"/>
      <c r="T216"/>
      <c r="U216"/>
    </row>
    <row r="217" spans="1:21" s="8" customFormat="1" x14ac:dyDescent="0.2">
      <c r="C217" s="9"/>
      <c r="D217" s="9"/>
      <c r="F217" s="11"/>
      <c r="G217" s="12"/>
      <c r="H217" s="11"/>
      <c r="I217" s="11"/>
      <c r="J217" s="9"/>
      <c r="N217"/>
      <c r="O217"/>
      <c r="P217"/>
      <c r="Q217"/>
      <c r="R217"/>
      <c r="S217"/>
      <c r="T217"/>
      <c r="U217"/>
    </row>
    <row r="218" spans="1:21" s="8" customFormat="1" x14ac:dyDescent="0.2">
      <c r="C218" s="9"/>
      <c r="D218" s="9"/>
      <c r="F218" s="11"/>
      <c r="G218" s="12"/>
      <c r="H218" s="11"/>
      <c r="I218" s="11"/>
      <c r="J218" s="9"/>
      <c r="N218"/>
      <c r="O218"/>
      <c r="P218"/>
      <c r="Q218"/>
      <c r="R218"/>
      <c r="S218"/>
      <c r="T218"/>
      <c r="U218"/>
    </row>
    <row r="219" spans="1:21" s="8" customFormat="1" x14ac:dyDescent="0.2">
      <c r="C219" s="9"/>
      <c r="D219" s="9"/>
      <c r="F219" s="11"/>
      <c r="G219" s="12"/>
      <c r="H219" s="11"/>
      <c r="I219" s="11"/>
      <c r="J219" s="9"/>
      <c r="N219"/>
      <c r="O219"/>
      <c r="P219"/>
      <c r="Q219"/>
      <c r="R219"/>
      <c r="S219"/>
      <c r="T219"/>
      <c r="U219"/>
    </row>
    <row r="220" spans="1:21" s="8" customFormat="1" x14ac:dyDescent="0.2">
      <c r="C220" s="9"/>
      <c r="D220" s="9"/>
      <c r="F220" s="11"/>
      <c r="G220" s="12"/>
      <c r="H220" s="11"/>
      <c r="I220" s="11"/>
      <c r="J220" s="9"/>
      <c r="N220"/>
      <c r="O220"/>
      <c r="P220"/>
      <c r="Q220"/>
      <c r="R220"/>
      <c r="S220"/>
      <c r="T220"/>
      <c r="U220"/>
    </row>
    <row r="221" spans="1:21" s="8" customFormat="1" x14ac:dyDescent="0.2">
      <c r="C221" s="9"/>
      <c r="D221" s="9"/>
      <c r="F221" s="11"/>
      <c r="G221" s="12"/>
      <c r="H221" s="11"/>
      <c r="I221" s="11"/>
      <c r="J221" s="9"/>
      <c r="N221"/>
      <c r="O221"/>
      <c r="P221"/>
      <c r="Q221"/>
      <c r="R221"/>
      <c r="S221"/>
      <c r="T221"/>
      <c r="U221"/>
    </row>
    <row r="222" spans="1:21" s="8" customFormat="1" x14ac:dyDescent="0.2">
      <c r="C222" s="9"/>
      <c r="D222" s="9"/>
      <c r="F222" s="11"/>
      <c r="G222" s="12"/>
      <c r="H222" s="11"/>
      <c r="I222" s="11"/>
      <c r="J222" s="9"/>
      <c r="N222"/>
      <c r="O222"/>
      <c r="P222"/>
      <c r="Q222"/>
      <c r="R222"/>
      <c r="S222"/>
      <c r="T222"/>
      <c r="U222"/>
    </row>
    <row r="223" spans="1:21" s="8" customFormat="1" x14ac:dyDescent="0.2">
      <c r="C223" s="9"/>
      <c r="D223" s="9"/>
      <c r="F223" s="11"/>
      <c r="G223" s="12"/>
      <c r="H223" s="11"/>
      <c r="I223" s="11"/>
      <c r="J223" s="9"/>
      <c r="N223"/>
      <c r="O223"/>
      <c r="P223"/>
      <c r="Q223"/>
      <c r="R223"/>
      <c r="S223"/>
      <c r="T223"/>
      <c r="U223"/>
    </row>
    <row r="224" spans="1:21" s="8" customFormat="1" x14ac:dyDescent="0.2">
      <c r="C224" s="9"/>
      <c r="D224" s="9"/>
      <c r="F224" s="11"/>
      <c r="G224" s="12"/>
      <c r="H224" s="11"/>
      <c r="I224" s="11"/>
      <c r="J224" s="9"/>
      <c r="N224"/>
      <c r="O224"/>
      <c r="P224"/>
      <c r="Q224"/>
      <c r="R224"/>
      <c r="S224"/>
      <c r="T224"/>
      <c r="U224"/>
    </row>
    <row r="225" spans="1:21" s="8" customFormat="1" x14ac:dyDescent="0.2">
      <c r="C225" s="9"/>
      <c r="D225" s="9"/>
      <c r="F225" s="11"/>
      <c r="G225" s="12"/>
      <c r="H225" s="11"/>
      <c r="I225" s="11"/>
      <c r="J225" s="9"/>
      <c r="N225"/>
      <c r="O225"/>
      <c r="P225"/>
      <c r="Q225"/>
      <c r="R225"/>
      <c r="S225"/>
      <c r="T225"/>
      <c r="U225"/>
    </row>
    <row r="226" spans="1:21" s="8" customFormat="1" x14ac:dyDescent="0.2">
      <c r="C226" s="9"/>
      <c r="D226" s="9"/>
      <c r="F226" s="11"/>
      <c r="G226" s="12"/>
      <c r="H226" s="11"/>
      <c r="I226" s="11"/>
      <c r="J226" s="9"/>
      <c r="N226"/>
      <c r="O226"/>
      <c r="P226"/>
      <c r="Q226"/>
      <c r="R226"/>
      <c r="S226"/>
      <c r="T226"/>
      <c r="U226"/>
    </row>
    <row r="227" spans="1:21" s="8" customFormat="1" x14ac:dyDescent="0.2">
      <c r="C227" s="9"/>
      <c r="D227" s="9"/>
      <c r="F227" s="11"/>
      <c r="G227" s="12"/>
      <c r="H227" s="11"/>
      <c r="I227" s="11"/>
      <c r="J227" s="9"/>
      <c r="N227"/>
      <c r="O227"/>
      <c r="P227"/>
      <c r="Q227"/>
      <c r="R227"/>
      <c r="S227"/>
      <c r="T227"/>
      <c r="U227"/>
    </row>
    <row r="228" spans="1:21" s="8" customFormat="1" x14ac:dyDescent="0.2">
      <c r="C228" s="9"/>
      <c r="D228" s="9"/>
      <c r="F228" s="11"/>
      <c r="G228" s="12"/>
      <c r="H228" s="11"/>
      <c r="I228" s="11"/>
      <c r="J228" s="9"/>
      <c r="N228"/>
      <c r="O228"/>
      <c r="P228"/>
      <c r="Q228"/>
      <c r="R228"/>
      <c r="S228"/>
      <c r="T228"/>
      <c r="U228"/>
    </row>
    <row r="229" spans="1:21" s="8" customFormat="1" x14ac:dyDescent="0.2">
      <c r="C229" s="9"/>
      <c r="D229" s="9"/>
      <c r="F229" s="11"/>
      <c r="G229" s="12"/>
      <c r="H229" s="11"/>
      <c r="I229" s="11"/>
      <c r="J229" s="9"/>
      <c r="N229"/>
      <c r="O229"/>
      <c r="P229"/>
      <c r="Q229"/>
      <c r="R229"/>
      <c r="S229"/>
      <c r="T229"/>
      <c r="U229"/>
    </row>
    <row r="230" spans="1:21" s="8" customFormat="1" x14ac:dyDescent="0.2">
      <c r="C230" s="9"/>
      <c r="D230" s="9"/>
      <c r="F230" s="11"/>
      <c r="G230" s="12"/>
      <c r="H230" s="11"/>
      <c r="I230" s="11"/>
      <c r="J230" s="9"/>
      <c r="N230"/>
      <c r="O230"/>
      <c r="P230"/>
      <c r="Q230"/>
      <c r="R230"/>
      <c r="S230"/>
      <c r="T230"/>
      <c r="U230"/>
    </row>
    <row r="231" spans="1:21" s="8" customFormat="1" x14ac:dyDescent="0.2">
      <c r="C231" s="9"/>
      <c r="D231" s="9"/>
      <c r="F231" s="11"/>
      <c r="G231" s="12"/>
      <c r="H231" s="11"/>
      <c r="I231" s="11"/>
      <c r="J231" s="9"/>
      <c r="N231"/>
      <c r="O231"/>
      <c r="P231"/>
      <c r="Q231"/>
      <c r="R231"/>
      <c r="S231"/>
      <c r="T231"/>
      <c r="U231"/>
    </row>
    <row r="232" spans="1:21" s="8" customFormat="1" x14ac:dyDescent="0.2">
      <c r="C232" s="9"/>
      <c r="D232" s="9"/>
      <c r="F232" s="11"/>
      <c r="G232" s="12"/>
      <c r="H232" s="11"/>
      <c r="I232" s="11"/>
      <c r="J232" s="9"/>
      <c r="N232"/>
      <c r="O232"/>
      <c r="P232"/>
      <c r="Q232"/>
      <c r="R232"/>
      <c r="S232"/>
      <c r="T232"/>
      <c r="U232"/>
    </row>
    <row r="233" spans="1:21" s="8" customFormat="1" x14ac:dyDescent="0.2">
      <c r="C233" s="9"/>
      <c r="D233" s="9"/>
      <c r="F233" s="11"/>
      <c r="G233" s="12"/>
      <c r="H233" s="11"/>
      <c r="I233" s="11"/>
      <c r="J233" s="9"/>
      <c r="N233"/>
      <c r="O233"/>
      <c r="P233"/>
      <c r="Q233"/>
      <c r="R233"/>
      <c r="S233"/>
      <c r="T233"/>
      <c r="U233"/>
    </row>
    <row r="234" spans="1:21" s="8" customFormat="1" x14ac:dyDescent="0.2">
      <c r="C234" s="9"/>
      <c r="D234" s="9"/>
      <c r="F234" s="11"/>
      <c r="G234" s="12"/>
      <c r="H234" s="11"/>
      <c r="I234" s="11"/>
      <c r="J234" s="9"/>
      <c r="N234"/>
      <c r="O234"/>
      <c r="P234"/>
      <c r="Q234"/>
      <c r="R234"/>
      <c r="S234"/>
      <c r="T234"/>
      <c r="U234"/>
    </row>
    <row r="235" spans="1:21" s="8" customFormat="1" x14ac:dyDescent="0.2">
      <c r="C235" s="9"/>
      <c r="D235" s="9"/>
      <c r="F235" s="11"/>
      <c r="G235" s="12"/>
      <c r="H235" s="11"/>
      <c r="I235" s="11"/>
      <c r="J235" s="9"/>
      <c r="N235"/>
      <c r="O235"/>
      <c r="P235"/>
      <c r="Q235"/>
      <c r="R235"/>
      <c r="S235"/>
      <c r="T235"/>
      <c r="U235"/>
    </row>
    <row r="236" spans="1:21" s="8" customFormat="1" x14ac:dyDescent="0.2">
      <c r="C236" s="9"/>
      <c r="D236" s="9"/>
      <c r="F236" s="11"/>
      <c r="G236" s="12"/>
      <c r="H236" s="11"/>
      <c r="I236" s="11"/>
      <c r="J236" s="9"/>
      <c r="N236"/>
      <c r="O236"/>
      <c r="P236"/>
      <c r="Q236"/>
      <c r="R236"/>
      <c r="S236"/>
      <c r="T236"/>
      <c r="U236"/>
    </row>
    <row r="237" spans="1:21" x14ac:dyDescent="0.2">
      <c r="A237" s="8"/>
      <c r="B237" s="8"/>
      <c r="C237" s="9"/>
      <c r="D237" s="9"/>
      <c r="E237" s="8"/>
      <c r="F237" s="11"/>
      <c r="G237" s="12"/>
      <c r="H237" s="11"/>
      <c r="I237" s="11"/>
      <c r="L237" s="8"/>
      <c r="M237" s="8"/>
    </row>
    <row r="238" spans="1:21" x14ac:dyDescent="0.2">
      <c r="A238" s="8"/>
      <c r="B238" s="8"/>
      <c r="C238" s="9"/>
      <c r="D238" s="9"/>
      <c r="E238" s="8"/>
      <c r="F238" s="11"/>
      <c r="G238" s="12"/>
      <c r="H238" s="11"/>
      <c r="I238" s="11"/>
      <c r="L238" s="8"/>
      <c r="M238" s="8"/>
    </row>
    <row r="239" spans="1:21" x14ac:dyDescent="0.2">
      <c r="A239" s="8"/>
      <c r="B239" s="8"/>
      <c r="C239" s="9"/>
      <c r="D239" s="9"/>
      <c r="E239" s="8"/>
      <c r="F239" s="11"/>
      <c r="G239" s="12"/>
      <c r="H239" s="11"/>
      <c r="I239" s="11"/>
      <c r="L239" s="8"/>
      <c r="M239" s="8"/>
    </row>
    <row r="240" spans="1:21" x14ac:dyDescent="0.2">
      <c r="A240" s="8"/>
      <c r="B240" s="8"/>
      <c r="C240" s="9"/>
      <c r="D240" s="9"/>
      <c r="E240" s="8"/>
      <c r="F240" s="11"/>
      <c r="G240" s="12"/>
      <c r="H240" s="11"/>
      <c r="I240" s="11"/>
      <c r="L240" s="8"/>
      <c r="M240" s="8"/>
    </row>
    <row r="241" spans="1:21" x14ac:dyDescent="0.2">
      <c r="A241" s="8"/>
      <c r="B241" s="8"/>
      <c r="C241" s="9"/>
      <c r="D241" s="9"/>
      <c r="E241" s="8"/>
      <c r="F241" s="11"/>
      <c r="G241" s="12"/>
      <c r="H241" s="11"/>
      <c r="I241" s="11"/>
      <c r="L241" s="8"/>
      <c r="M241" s="8"/>
    </row>
    <row r="242" spans="1:21" x14ac:dyDescent="0.2">
      <c r="A242" s="8"/>
      <c r="B242" s="8"/>
      <c r="C242" s="9"/>
      <c r="D242" s="9"/>
      <c r="E242" s="8"/>
      <c r="F242" s="11"/>
      <c r="G242" s="12"/>
      <c r="H242" s="11"/>
      <c r="I242" s="11"/>
      <c r="L242" s="8"/>
      <c r="M242" s="8"/>
    </row>
    <row r="243" spans="1:21" x14ac:dyDescent="0.2">
      <c r="A243" s="8"/>
      <c r="B243" s="8"/>
      <c r="C243" s="9"/>
      <c r="D243" s="9"/>
      <c r="E243" s="8"/>
      <c r="F243" s="11"/>
      <c r="G243" s="12"/>
      <c r="H243" s="11"/>
      <c r="I243" s="11"/>
      <c r="L243" s="8"/>
      <c r="M243" s="8"/>
    </row>
    <row r="244" spans="1:21" s="8" customFormat="1" x14ac:dyDescent="0.2">
      <c r="C244" s="9"/>
      <c r="D244" s="9"/>
      <c r="F244" s="11"/>
      <c r="G244" s="12"/>
      <c r="H244" s="11"/>
      <c r="I244" s="11"/>
      <c r="J244" s="9"/>
      <c r="N244"/>
      <c r="O244"/>
      <c r="P244"/>
      <c r="Q244"/>
      <c r="R244"/>
      <c r="S244"/>
      <c r="T244"/>
      <c r="U244"/>
    </row>
    <row r="245" spans="1:21" x14ac:dyDescent="0.2">
      <c r="A245" s="8"/>
      <c r="B245" s="8"/>
      <c r="C245" s="9"/>
      <c r="D245" s="9"/>
      <c r="E245" s="8"/>
      <c r="F245" s="11"/>
      <c r="G245" s="12"/>
      <c r="H245" s="11"/>
      <c r="I245" s="11"/>
      <c r="L245" s="8"/>
      <c r="M245" s="8"/>
    </row>
    <row r="246" spans="1:21" x14ac:dyDescent="0.2">
      <c r="A246" s="8"/>
      <c r="B246" s="8"/>
      <c r="C246" s="9"/>
      <c r="D246" s="9"/>
      <c r="E246" s="8"/>
      <c r="F246" s="11"/>
      <c r="G246" s="12"/>
      <c r="H246" s="11"/>
      <c r="I246" s="11"/>
      <c r="L246" s="8"/>
      <c r="M246" s="8"/>
    </row>
    <row r="247" spans="1:21" x14ac:dyDescent="0.2">
      <c r="A247" s="8"/>
      <c r="B247" s="8"/>
      <c r="C247" s="9"/>
      <c r="D247" s="9"/>
      <c r="E247" s="8"/>
      <c r="F247" s="11"/>
      <c r="G247" s="12"/>
      <c r="H247" s="11"/>
      <c r="I247" s="11"/>
      <c r="L247" s="8"/>
      <c r="M247" s="8"/>
    </row>
    <row r="248" spans="1:21" x14ac:dyDescent="0.2">
      <c r="A248" s="8"/>
      <c r="B248" s="8"/>
      <c r="C248" s="9"/>
      <c r="D248" s="9"/>
      <c r="E248" s="8"/>
      <c r="F248" s="11"/>
      <c r="G248" s="12"/>
      <c r="H248" s="11"/>
      <c r="I248" s="11"/>
      <c r="L248" s="8"/>
      <c r="M248" s="8"/>
    </row>
    <row r="249" spans="1:21" x14ac:dyDescent="0.2">
      <c r="A249" s="8"/>
      <c r="B249" s="8"/>
      <c r="C249" s="9"/>
      <c r="D249" s="9"/>
      <c r="E249" s="8"/>
      <c r="F249" s="11"/>
      <c r="G249" s="12"/>
      <c r="H249" s="11"/>
      <c r="I249" s="11"/>
      <c r="L249" s="8"/>
      <c r="M249" s="8"/>
    </row>
    <row r="250" spans="1:21" x14ac:dyDescent="0.2">
      <c r="A250" s="8"/>
      <c r="B250" s="8"/>
      <c r="C250" s="9"/>
      <c r="D250" s="9"/>
      <c r="E250" s="8"/>
      <c r="F250" s="11"/>
      <c r="G250" s="12"/>
      <c r="H250" s="11"/>
      <c r="I250" s="11"/>
      <c r="L250" s="8"/>
      <c r="M250" s="8"/>
    </row>
    <row r="251" spans="1:21" x14ac:dyDescent="0.2">
      <c r="A251" s="8"/>
      <c r="B251" s="8"/>
      <c r="C251" s="9"/>
      <c r="D251" s="9"/>
      <c r="E251" s="8"/>
      <c r="F251" s="11"/>
      <c r="G251" s="12"/>
      <c r="H251" s="11"/>
      <c r="I251" s="11"/>
      <c r="L251" s="8"/>
      <c r="M251" s="8"/>
    </row>
    <row r="252" spans="1:21" x14ac:dyDescent="0.2">
      <c r="A252" s="8"/>
      <c r="B252" s="8"/>
      <c r="C252" s="9"/>
      <c r="D252" s="9"/>
      <c r="E252" s="8"/>
      <c r="F252" s="11"/>
      <c r="G252" s="12"/>
      <c r="H252" s="11"/>
      <c r="I252" s="11"/>
      <c r="L252" s="8"/>
      <c r="M252" s="8"/>
    </row>
    <row r="253" spans="1:21" x14ac:dyDescent="0.2">
      <c r="A253" s="8"/>
      <c r="B253" s="8"/>
      <c r="C253" s="9"/>
      <c r="D253" s="9"/>
      <c r="E253" s="8"/>
      <c r="F253" s="11"/>
      <c r="G253" s="12"/>
      <c r="H253" s="11"/>
      <c r="I253" s="11"/>
      <c r="L253" s="8"/>
      <c r="M253" s="8"/>
    </row>
    <row r="254" spans="1:21" x14ac:dyDescent="0.2">
      <c r="A254" s="8"/>
      <c r="B254" s="8"/>
      <c r="C254" s="9"/>
      <c r="D254" s="9"/>
      <c r="E254" s="8"/>
      <c r="F254" s="11"/>
      <c r="G254" s="12"/>
      <c r="H254" s="11"/>
      <c r="I254" s="11"/>
      <c r="L254" s="8"/>
      <c r="M254" s="8"/>
    </row>
    <row r="255" spans="1:21" x14ac:dyDescent="0.2">
      <c r="A255" s="8"/>
      <c r="B255" s="8"/>
      <c r="C255" s="9"/>
      <c r="D255" s="9"/>
      <c r="E255" s="8"/>
      <c r="F255" s="11"/>
      <c r="G255" s="12"/>
      <c r="H255" s="11"/>
      <c r="I255" s="11"/>
      <c r="L255" s="8"/>
      <c r="M255" s="8"/>
    </row>
    <row r="256" spans="1:21" x14ac:dyDescent="0.2">
      <c r="A256" s="8"/>
      <c r="B256" s="8"/>
      <c r="C256" s="9"/>
      <c r="D256" s="9"/>
      <c r="E256" s="8"/>
      <c r="F256" s="11"/>
      <c r="G256" s="12"/>
      <c r="H256" s="11"/>
      <c r="I256" s="11"/>
      <c r="L256" s="8"/>
      <c r="M256" s="8"/>
    </row>
    <row r="257" spans="1:13" x14ac:dyDescent="0.2">
      <c r="A257" s="8"/>
      <c r="B257" s="8"/>
      <c r="C257" s="9"/>
      <c r="D257" s="9"/>
      <c r="E257" s="8"/>
      <c r="F257" s="11"/>
      <c r="G257" s="12"/>
      <c r="H257" s="11"/>
      <c r="I257" s="11"/>
      <c r="L257" s="8"/>
      <c r="M257" s="8"/>
    </row>
    <row r="258" spans="1:13" x14ac:dyDescent="0.2">
      <c r="A258" s="8"/>
      <c r="B258" s="8"/>
      <c r="C258" s="9"/>
      <c r="D258" s="9"/>
      <c r="E258" s="8"/>
      <c r="F258" s="11"/>
      <c r="G258" s="12"/>
      <c r="H258" s="11"/>
      <c r="I258" s="11"/>
      <c r="L258" s="8"/>
      <c r="M258" s="8"/>
    </row>
    <row r="259" spans="1:13" x14ac:dyDescent="0.2">
      <c r="A259" s="8"/>
      <c r="B259" s="8"/>
      <c r="C259" s="9"/>
      <c r="D259" s="9"/>
      <c r="E259" s="8"/>
      <c r="F259" s="11"/>
      <c r="G259" s="12"/>
      <c r="H259" s="11"/>
      <c r="I259" s="11"/>
      <c r="L259" s="8"/>
      <c r="M259" s="8"/>
    </row>
    <row r="260" spans="1:13" x14ac:dyDescent="0.2">
      <c r="A260" s="8"/>
      <c r="B260" s="8"/>
      <c r="C260" s="9"/>
      <c r="D260" s="9"/>
      <c r="E260" s="8"/>
      <c r="F260" s="11"/>
      <c r="G260" s="12"/>
      <c r="H260" s="11"/>
      <c r="I260" s="11"/>
      <c r="L260" s="8"/>
      <c r="M260" s="8"/>
    </row>
    <row r="261" spans="1:13" x14ac:dyDescent="0.2">
      <c r="A261" s="8"/>
      <c r="B261" s="8"/>
      <c r="C261" s="9"/>
      <c r="D261" s="9"/>
      <c r="E261" s="8"/>
      <c r="F261" s="11"/>
      <c r="G261" s="12"/>
      <c r="H261" s="11"/>
      <c r="I261" s="11"/>
      <c r="L261" s="8"/>
      <c r="M261" s="8"/>
    </row>
    <row r="262" spans="1:13" x14ac:dyDescent="0.2">
      <c r="A262" s="8"/>
      <c r="B262" s="8"/>
      <c r="C262" s="9"/>
      <c r="D262" s="9"/>
      <c r="E262" s="8"/>
      <c r="F262" s="11"/>
      <c r="G262" s="12"/>
      <c r="H262" s="11"/>
      <c r="I262" s="11"/>
      <c r="L262" s="8"/>
      <c r="M262" s="8"/>
    </row>
    <row r="263" spans="1:13" x14ac:dyDescent="0.2">
      <c r="A263" s="8"/>
      <c r="B263" s="8"/>
      <c r="C263" s="9"/>
      <c r="D263" s="9"/>
      <c r="E263" s="8"/>
      <c r="F263" s="11"/>
      <c r="G263" s="12"/>
      <c r="H263" s="11"/>
      <c r="I263" s="11"/>
      <c r="L263" s="8"/>
      <c r="M263" s="8"/>
    </row>
    <row r="264" spans="1:13" x14ac:dyDescent="0.2">
      <c r="A264" s="8"/>
      <c r="B264" s="8"/>
      <c r="C264" s="9"/>
      <c r="D264" s="9"/>
      <c r="E264" s="8"/>
      <c r="F264" s="11"/>
      <c r="G264" s="12"/>
      <c r="H264" s="11"/>
      <c r="I264" s="11"/>
      <c r="L264" s="8"/>
      <c r="M264" s="8"/>
    </row>
    <row r="265" spans="1:13" x14ac:dyDescent="0.2">
      <c r="A265" s="8"/>
      <c r="B265" s="8"/>
      <c r="C265" s="9"/>
      <c r="D265" s="9"/>
      <c r="E265" s="8"/>
      <c r="F265" s="11"/>
      <c r="G265" s="12"/>
      <c r="H265" s="11"/>
      <c r="I265" s="11"/>
      <c r="L265" s="8"/>
      <c r="M265" s="8"/>
    </row>
    <row r="266" spans="1:13" x14ac:dyDescent="0.2">
      <c r="A266" s="8"/>
      <c r="B266" s="8"/>
      <c r="C266" s="9"/>
      <c r="D266" s="9"/>
      <c r="E266" s="8"/>
      <c r="F266" s="11"/>
      <c r="G266" s="12"/>
      <c r="H266" s="11"/>
      <c r="I266" s="11"/>
      <c r="L266" s="8"/>
      <c r="M266" s="8"/>
    </row>
    <row r="267" spans="1:13" x14ac:dyDescent="0.2">
      <c r="A267" s="8"/>
      <c r="B267" s="8"/>
      <c r="C267" s="9"/>
      <c r="D267" s="9"/>
      <c r="E267" s="8"/>
      <c r="F267" s="11"/>
      <c r="G267" s="12"/>
      <c r="H267" s="11"/>
      <c r="I267" s="11"/>
      <c r="L267" s="8"/>
      <c r="M267" s="8"/>
    </row>
    <row r="268" spans="1:13" x14ac:dyDescent="0.2">
      <c r="A268" s="8"/>
      <c r="B268" s="8"/>
      <c r="C268" s="9"/>
      <c r="D268" s="9"/>
      <c r="E268" s="8"/>
      <c r="F268" s="11"/>
      <c r="G268" s="12"/>
      <c r="H268" s="11"/>
      <c r="I268" s="11"/>
      <c r="L268" s="8"/>
      <c r="M268" s="8"/>
    </row>
    <row r="269" spans="1:13" x14ac:dyDescent="0.2">
      <c r="A269" s="8"/>
      <c r="B269" s="8"/>
      <c r="C269" s="9"/>
      <c r="D269" s="9"/>
      <c r="E269" s="8"/>
      <c r="F269" s="11"/>
      <c r="G269" s="12"/>
      <c r="H269" s="11"/>
      <c r="I269" s="11"/>
      <c r="L269" s="8"/>
      <c r="M269" s="8"/>
    </row>
    <row r="270" spans="1:13" x14ac:dyDescent="0.2">
      <c r="A270" s="8"/>
      <c r="B270" s="8"/>
      <c r="C270" s="9"/>
      <c r="D270" s="9"/>
      <c r="E270" s="8"/>
      <c r="F270" s="11"/>
      <c r="G270" s="12"/>
      <c r="H270" s="11"/>
      <c r="I270" s="11"/>
      <c r="L270" s="8"/>
      <c r="M270" s="8"/>
    </row>
    <row r="271" spans="1:13" x14ac:dyDescent="0.2">
      <c r="A271" s="8"/>
      <c r="B271" s="8"/>
      <c r="C271" s="9"/>
      <c r="D271" s="9"/>
      <c r="E271" s="8"/>
      <c r="F271" s="11"/>
      <c r="G271" s="12"/>
      <c r="H271" s="11"/>
      <c r="I271" s="11"/>
      <c r="L271" s="8"/>
      <c r="M271" s="8"/>
    </row>
    <row r="272" spans="1:13" x14ac:dyDescent="0.2">
      <c r="A272" s="8"/>
      <c r="B272" s="8"/>
      <c r="C272" s="9"/>
      <c r="D272" s="9"/>
      <c r="E272" s="8"/>
      <c r="F272" s="11"/>
      <c r="G272" s="12"/>
      <c r="H272" s="11"/>
      <c r="I272" s="11"/>
      <c r="L272" s="8"/>
      <c r="M272" s="8"/>
    </row>
    <row r="273" spans="1:13" x14ac:dyDescent="0.2">
      <c r="A273" s="8"/>
      <c r="B273" s="8"/>
      <c r="C273" s="9"/>
      <c r="D273" s="9"/>
      <c r="E273" s="8"/>
      <c r="F273" s="11"/>
      <c r="G273" s="12"/>
      <c r="H273" s="11"/>
      <c r="I273" s="11"/>
      <c r="L273" s="8"/>
      <c r="M273" s="8"/>
    </row>
    <row r="274" spans="1:13" x14ac:dyDescent="0.2">
      <c r="A274" s="8"/>
      <c r="B274" s="8"/>
      <c r="C274" s="9"/>
      <c r="D274" s="9"/>
      <c r="E274" s="8"/>
      <c r="F274" s="11"/>
      <c r="G274" s="12"/>
      <c r="H274" s="11"/>
      <c r="I274" s="11"/>
      <c r="L274" s="8"/>
      <c r="M274" s="8"/>
    </row>
    <row r="275" spans="1:13" x14ac:dyDescent="0.2">
      <c r="A275" s="8"/>
      <c r="B275" s="8"/>
      <c r="C275" s="9"/>
      <c r="D275" s="9"/>
      <c r="E275" s="8"/>
      <c r="F275" s="11"/>
      <c r="G275" s="12"/>
      <c r="H275" s="11"/>
      <c r="I275" s="11"/>
      <c r="L275" s="8"/>
      <c r="M275" s="8"/>
    </row>
    <row r="276" spans="1:13" x14ac:dyDescent="0.2">
      <c r="A276" s="8"/>
      <c r="B276" s="8"/>
      <c r="C276" s="9"/>
      <c r="D276" s="9"/>
      <c r="E276" s="8"/>
      <c r="F276" s="11"/>
      <c r="G276" s="12"/>
      <c r="H276" s="11"/>
      <c r="I276" s="11"/>
      <c r="L276" s="8"/>
      <c r="M276" s="8"/>
    </row>
    <row r="277" spans="1:13" x14ac:dyDescent="0.2">
      <c r="A277" s="8"/>
      <c r="B277" s="8"/>
      <c r="C277" s="9"/>
      <c r="D277" s="9"/>
      <c r="E277" s="8"/>
      <c r="F277" s="11"/>
      <c r="G277" s="12"/>
      <c r="H277" s="11"/>
      <c r="I277" s="11"/>
      <c r="L277" s="8"/>
      <c r="M277" s="8"/>
    </row>
    <row r="278" spans="1:13" x14ac:dyDescent="0.2">
      <c r="A278" s="8"/>
      <c r="B278" s="8"/>
      <c r="C278" s="9"/>
      <c r="D278" s="9"/>
      <c r="E278" s="8"/>
      <c r="F278" s="11"/>
      <c r="G278" s="12"/>
      <c r="H278" s="11"/>
      <c r="I278" s="11"/>
      <c r="L278" s="8"/>
      <c r="M278" s="8"/>
    </row>
    <row r="279" spans="1:13" x14ac:dyDescent="0.2">
      <c r="A279" s="8"/>
      <c r="B279" s="8"/>
      <c r="C279" s="9"/>
      <c r="D279" s="9"/>
      <c r="E279" s="8"/>
      <c r="F279" s="11"/>
      <c r="G279" s="12"/>
      <c r="H279" s="11"/>
      <c r="I279" s="11"/>
      <c r="L279" s="8"/>
      <c r="M279" s="8"/>
    </row>
    <row r="280" spans="1:13" x14ac:dyDescent="0.2">
      <c r="A280" s="8"/>
      <c r="B280" s="8"/>
      <c r="C280" s="9"/>
      <c r="D280" s="9"/>
      <c r="E280" s="8"/>
      <c r="F280" s="11"/>
      <c r="G280" s="12"/>
      <c r="H280" s="11"/>
      <c r="I280" s="11"/>
      <c r="L280" s="8"/>
      <c r="M280" s="8"/>
    </row>
    <row r="281" spans="1:13" x14ac:dyDescent="0.2">
      <c r="A281" s="8"/>
      <c r="B281" s="8"/>
      <c r="C281" s="9"/>
      <c r="D281" s="9"/>
      <c r="E281" s="8"/>
      <c r="F281" s="11"/>
      <c r="G281" s="12"/>
      <c r="H281" s="11"/>
      <c r="I281" s="11"/>
      <c r="L281" s="8"/>
      <c r="M281" s="8"/>
    </row>
    <row r="282" spans="1:13" x14ac:dyDescent="0.2">
      <c r="A282" s="8"/>
      <c r="B282" s="8"/>
      <c r="C282" s="9"/>
      <c r="D282" s="9"/>
      <c r="E282" s="8"/>
      <c r="F282" s="11"/>
      <c r="G282" s="12"/>
      <c r="H282" s="11"/>
      <c r="I282" s="11"/>
      <c r="L282" s="8"/>
      <c r="M282" s="8"/>
    </row>
    <row r="283" spans="1:13" x14ac:dyDescent="0.2">
      <c r="A283" s="8"/>
      <c r="B283" s="8"/>
      <c r="C283" s="9"/>
      <c r="D283" s="9"/>
      <c r="E283" s="8"/>
      <c r="F283" s="11"/>
      <c r="G283" s="12"/>
      <c r="H283" s="11"/>
      <c r="I283" s="11"/>
      <c r="L283" s="8"/>
      <c r="M283" s="8"/>
    </row>
    <row r="284" spans="1:13" x14ac:dyDescent="0.2">
      <c r="A284" s="8"/>
      <c r="B284" s="8"/>
      <c r="C284" s="9"/>
      <c r="D284" s="9"/>
      <c r="E284" s="8"/>
      <c r="F284" s="11"/>
      <c r="G284" s="12"/>
      <c r="H284" s="11"/>
      <c r="I284" s="11"/>
      <c r="L284" s="8"/>
      <c r="M284" s="8"/>
    </row>
    <row r="285" spans="1:13" x14ac:dyDescent="0.2">
      <c r="A285" s="8"/>
      <c r="B285" s="8"/>
      <c r="C285" s="9"/>
      <c r="D285" s="9"/>
      <c r="E285" s="8"/>
      <c r="F285" s="11"/>
      <c r="G285" s="12"/>
      <c r="H285" s="11"/>
      <c r="I285" s="11"/>
      <c r="L285" s="8"/>
      <c r="M285" s="8"/>
    </row>
    <row r="286" spans="1:13" x14ac:dyDescent="0.2">
      <c r="A286" s="8"/>
      <c r="B286" s="8"/>
      <c r="C286" s="9"/>
      <c r="D286" s="9"/>
      <c r="E286" s="8"/>
      <c r="F286" s="11"/>
      <c r="G286" s="12"/>
      <c r="H286" s="11"/>
      <c r="I286" s="11"/>
      <c r="L286" s="8"/>
      <c r="M286" s="8"/>
    </row>
    <row r="287" spans="1:13" x14ac:dyDescent="0.2">
      <c r="A287" s="8"/>
      <c r="B287" s="8"/>
      <c r="C287" s="9"/>
      <c r="D287" s="9"/>
      <c r="E287" s="8"/>
      <c r="F287" s="11"/>
      <c r="G287" s="12"/>
      <c r="H287" s="11"/>
      <c r="I287" s="11"/>
      <c r="L287" s="8"/>
      <c r="M287" s="8"/>
    </row>
    <row r="288" spans="1:13" x14ac:dyDescent="0.2">
      <c r="A288" s="8"/>
      <c r="B288" s="8"/>
      <c r="C288" s="9"/>
      <c r="D288" s="9"/>
      <c r="E288" s="8"/>
      <c r="F288" s="11"/>
      <c r="G288" s="12"/>
      <c r="H288" s="11"/>
      <c r="I288" s="11"/>
      <c r="L288" s="8"/>
      <c r="M288" s="8"/>
    </row>
    <row r="289" spans="1:13" x14ac:dyDescent="0.2">
      <c r="A289" s="8"/>
      <c r="B289" s="8"/>
      <c r="C289" s="9"/>
      <c r="D289" s="9"/>
      <c r="E289" s="8"/>
      <c r="F289" s="11"/>
      <c r="G289" s="12"/>
      <c r="H289" s="11"/>
      <c r="I289" s="11"/>
      <c r="L289" s="8"/>
      <c r="M289" s="8"/>
    </row>
    <row r="290" spans="1:13" x14ac:dyDescent="0.2">
      <c r="A290" s="8"/>
      <c r="B290" s="8"/>
      <c r="C290" s="9"/>
      <c r="D290" s="9"/>
      <c r="E290" s="8"/>
      <c r="F290" s="11"/>
      <c r="G290" s="12"/>
      <c r="H290" s="11"/>
      <c r="I290" s="11"/>
      <c r="L290" s="8"/>
      <c r="M290" s="8"/>
    </row>
    <row r="291" spans="1:13" x14ac:dyDescent="0.2">
      <c r="A291" s="8"/>
      <c r="B291" s="8"/>
      <c r="C291" s="9"/>
      <c r="D291" s="9"/>
      <c r="E291" s="8"/>
      <c r="F291" s="11"/>
      <c r="G291" s="12"/>
      <c r="H291" s="11"/>
      <c r="I291" s="11"/>
      <c r="L291" s="8"/>
      <c r="M291" s="8"/>
    </row>
    <row r="292" spans="1:13" x14ac:dyDescent="0.2">
      <c r="A292" s="8"/>
      <c r="B292" s="8"/>
      <c r="C292" s="9"/>
      <c r="D292" s="9"/>
      <c r="E292" s="8"/>
      <c r="F292" s="11"/>
      <c r="G292" s="12"/>
      <c r="H292" s="11"/>
      <c r="I292" s="11"/>
      <c r="L292" s="8"/>
      <c r="M292" s="8"/>
    </row>
    <row r="293" spans="1:13" x14ac:dyDescent="0.2">
      <c r="A293" s="8"/>
      <c r="B293" s="8"/>
      <c r="C293" s="9"/>
      <c r="D293" s="9"/>
      <c r="E293" s="8"/>
      <c r="F293" s="11"/>
      <c r="G293" s="12"/>
      <c r="H293" s="11"/>
      <c r="I293" s="11"/>
      <c r="L293" s="8"/>
      <c r="M293" s="8"/>
    </row>
    <row r="294" spans="1:13" x14ac:dyDescent="0.2">
      <c r="A294" s="8"/>
      <c r="B294" s="8"/>
      <c r="C294" s="9"/>
      <c r="D294" s="9"/>
      <c r="E294" s="8"/>
      <c r="F294" s="11"/>
      <c r="G294" s="12"/>
      <c r="H294" s="11"/>
      <c r="I294" s="11"/>
      <c r="L294" s="8"/>
      <c r="M294" s="8"/>
    </row>
    <row r="295" spans="1:13" x14ac:dyDescent="0.2">
      <c r="A295" s="8"/>
      <c r="B295" s="8"/>
      <c r="C295" s="9"/>
      <c r="D295" s="9"/>
      <c r="E295" s="8"/>
      <c r="F295" s="11"/>
      <c r="G295" s="12"/>
      <c r="H295" s="11"/>
      <c r="I295" s="11"/>
      <c r="L295" s="8"/>
      <c r="M295" s="8"/>
    </row>
    <row r="296" spans="1:13" x14ac:dyDescent="0.2">
      <c r="A296" s="8"/>
      <c r="B296" s="8"/>
      <c r="C296" s="9"/>
      <c r="D296" s="9"/>
      <c r="E296" s="8"/>
      <c r="F296" s="11"/>
      <c r="G296" s="12"/>
      <c r="H296" s="11"/>
      <c r="I296" s="11"/>
      <c r="L296" s="8"/>
      <c r="M296" s="8"/>
    </row>
    <row r="297" spans="1:13" x14ac:dyDescent="0.2">
      <c r="A297" s="8"/>
      <c r="B297" s="8"/>
      <c r="C297" s="9"/>
      <c r="D297" s="9"/>
      <c r="E297" s="8"/>
      <c r="F297" s="11"/>
      <c r="G297" s="12"/>
      <c r="H297" s="11"/>
      <c r="I297" s="11"/>
      <c r="L297" s="8"/>
      <c r="M297" s="8"/>
    </row>
    <row r="298" spans="1:13" x14ac:dyDescent="0.2">
      <c r="A298" s="8"/>
      <c r="B298" s="8"/>
      <c r="C298" s="9"/>
      <c r="D298" s="9"/>
      <c r="E298" s="8"/>
      <c r="F298" s="11"/>
      <c r="G298" s="12"/>
      <c r="H298" s="11"/>
      <c r="I298" s="11"/>
      <c r="L298" s="8"/>
      <c r="M298" s="8"/>
    </row>
    <row r="299" spans="1:13" x14ac:dyDescent="0.2">
      <c r="A299" s="8"/>
      <c r="B299" s="8"/>
      <c r="C299" s="9"/>
      <c r="D299" s="9"/>
      <c r="E299" s="8"/>
      <c r="F299" s="11"/>
      <c r="G299" s="12"/>
      <c r="H299" s="11"/>
      <c r="I299" s="11"/>
      <c r="L299" s="8"/>
      <c r="M299" s="8"/>
    </row>
    <row r="300" spans="1:13" x14ac:dyDescent="0.2">
      <c r="A300" s="8"/>
      <c r="B300" s="8"/>
      <c r="C300" s="9"/>
      <c r="D300" s="9"/>
      <c r="E300" s="8"/>
      <c r="F300" s="11"/>
      <c r="G300" s="12"/>
      <c r="H300" s="11"/>
      <c r="I300" s="11"/>
      <c r="L300" s="8"/>
      <c r="M300" s="8"/>
    </row>
    <row r="301" spans="1:13" x14ac:dyDescent="0.2">
      <c r="A301" s="8"/>
      <c r="B301" s="8"/>
      <c r="C301" s="9"/>
      <c r="D301" s="9"/>
      <c r="E301" s="8"/>
      <c r="F301" s="11"/>
      <c r="G301" s="12"/>
      <c r="H301" s="11"/>
      <c r="I301" s="11"/>
      <c r="L301" s="8"/>
      <c r="M301" s="8"/>
    </row>
    <row r="302" spans="1:13" x14ac:dyDescent="0.2">
      <c r="A302" s="8"/>
      <c r="B302" s="8"/>
      <c r="C302" s="9"/>
      <c r="D302" s="9"/>
      <c r="E302" s="8"/>
      <c r="F302" s="11"/>
      <c r="G302" s="12"/>
      <c r="H302" s="11"/>
      <c r="I302" s="11"/>
      <c r="L302" s="8"/>
      <c r="M302" s="8"/>
    </row>
    <row r="303" spans="1:13" x14ac:dyDescent="0.2">
      <c r="A303" s="8"/>
      <c r="B303" s="8"/>
      <c r="C303" s="9"/>
      <c r="D303" s="9"/>
      <c r="E303" s="8"/>
      <c r="F303" s="11"/>
      <c r="G303" s="12"/>
      <c r="H303" s="11"/>
      <c r="I303" s="11"/>
      <c r="L303" s="8"/>
      <c r="M303" s="8"/>
    </row>
    <row r="304" spans="1:13" x14ac:dyDescent="0.2">
      <c r="A304" s="8"/>
      <c r="B304" s="8"/>
      <c r="C304" s="9"/>
      <c r="D304" s="9"/>
      <c r="E304" s="8"/>
      <c r="F304" s="11"/>
      <c r="G304" s="12"/>
      <c r="H304" s="11"/>
      <c r="I304" s="11"/>
      <c r="L304" s="8"/>
      <c r="M304" s="8"/>
    </row>
    <row r="305" spans="1:13" x14ac:dyDescent="0.2">
      <c r="A305" s="8"/>
      <c r="B305" s="8"/>
      <c r="C305" s="9"/>
      <c r="D305" s="9"/>
      <c r="E305" s="8"/>
      <c r="F305" s="11"/>
      <c r="G305" s="12"/>
      <c r="H305" s="11"/>
      <c r="I305" s="11"/>
      <c r="L305" s="8"/>
      <c r="M305" s="8"/>
    </row>
    <row r="306" spans="1:13" x14ac:dyDescent="0.2">
      <c r="A306" s="8"/>
      <c r="B306" s="8"/>
      <c r="C306" s="9"/>
      <c r="D306" s="9"/>
      <c r="E306" s="8"/>
      <c r="F306" s="11"/>
      <c r="G306" s="12"/>
      <c r="H306" s="11"/>
      <c r="I306" s="11"/>
      <c r="L306" s="8"/>
      <c r="M306" s="8"/>
    </row>
    <row r="307" spans="1:13" x14ac:dyDescent="0.2">
      <c r="A307" s="8"/>
      <c r="B307" s="8"/>
      <c r="C307" s="9"/>
      <c r="D307" s="9"/>
      <c r="E307" s="8"/>
      <c r="F307" s="11"/>
      <c r="G307" s="12"/>
      <c r="H307" s="11"/>
      <c r="I307" s="11"/>
      <c r="L307" s="8"/>
      <c r="M307" s="8"/>
    </row>
    <row r="308" spans="1:13" x14ac:dyDescent="0.2">
      <c r="A308" s="8"/>
      <c r="B308" s="8"/>
      <c r="C308" s="9"/>
      <c r="D308" s="9"/>
      <c r="E308" s="8"/>
      <c r="F308" s="11"/>
      <c r="G308" s="12"/>
      <c r="H308" s="11"/>
      <c r="I308" s="11"/>
      <c r="L308" s="8"/>
      <c r="M308" s="8"/>
    </row>
    <row r="309" spans="1:13" x14ac:dyDescent="0.2">
      <c r="A309" s="8"/>
      <c r="B309" s="8"/>
      <c r="C309" s="9"/>
      <c r="D309" s="9"/>
      <c r="E309" s="8"/>
      <c r="F309" s="11"/>
      <c r="G309" s="12"/>
      <c r="H309" s="11"/>
      <c r="I309" s="11"/>
      <c r="L309" s="8"/>
      <c r="M309" s="8"/>
    </row>
    <row r="310" spans="1:13" x14ac:dyDescent="0.2">
      <c r="A310" s="8"/>
      <c r="B310" s="8"/>
      <c r="C310" s="9"/>
      <c r="D310" s="9"/>
      <c r="E310" s="8"/>
      <c r="F310" s="11"/>
      <c r="G310" s="12"/>
      <c r="H310" s="11"/>
      <c r="I310" s="11"/>
      <c r="L310" s="8"/>
      <c r="M310" s="8"/>
    </row>
    <row r="311" spans="1:13" x14ac:dyDescent="0.2">
      <c r="A311" s="8"/>
      <c r="B311" s="8"/>
      <c r="C311" s="9"/>
      <c r="D311" s="9"/>
      <c r="E311" s="8"/>
      <c r="F311" s="11"/>
      <c r="G311" s="12"/>
      <c r="H311" s="11"/>
      <c r="I311" s="11"/>
      <c r="L311" s="8"/>
      <c r="M311" s="8"/>
    </row>
    <row r="312" spans="1:13" x14ac:dyDescent="0.2">
      <c r="A312" s="8"/>
      <c r="B312" s="8"/>
      <c r="C312" s="9"/>
      <c r="D312" s="9"/>
      <c r="E312" s="8"/>
      <c r="F312" s="11"/>
      <c r="G312" s="12"/>
      <c r="H312" s="11"/>
      <c r="I312" s="11"/>
      <c r="L312" s="8"/>
      <c r="M312" s="8"/>
    </row>
    <row r="313" spans="1:13" x14ac:dyDescent="0.2">
      <c r="A313" s="8"/>
      <c r="B313" s="8"/>
      <c r="C313" s="9"/>
      <c r="D313" s="9"/>
      <c r="E313" s="8"/>
      <c r="F313" s="11"/>
      <c r="G313" s="12"/>
      <c r="H313" s="11"/>
      <c r="I313" s="11"/>
      <c r="L313" s="8"/>
      <c r="M313" s="8"/>
    </row>
    <row r="314" spans="1:13" x14ac:dyDescent="0.2">
      <c r="A314" s="8"/>
      <c r="B314" s="8"/>
      <c r="C314" s="9"/>
      <c r="D314" s="9"/>
      <c r="E314" s="8"/>
      <c r="F314" s="11"/>
      <c r="G314" s="12"/>
      <c r="H314" s="11"/>
      <c r="I314" s="11"/>
      <c r="L314" s="8"/>
      <c r="M314" s="8"/>
    </row>
    <row r="315" spans="1:13" x14ac:dyDescent="0.2">
      <c r="A315" s="8"/>
      <c r="B315" s="8"/>
      <c r="C315" s="9"/>
      <c r="D315" s="9"/>
      <c r="E315" s="8"/>
      <c r="F315" s="11"/>
      <c r="G315" s="12"/>
      <c r="H315" s="11"/>
      <c r="I315" s="11"/>
      <c r="L315" s="8"/>
      <c r="M315" s="8"/>
    </row>
    <row r="316" spans="1:13" x14ac:dyDescent="0.2">
      <c r="A316" s="8"/>
      <c r="B316" s="8"/>
      <c r="C316" s="9"/>
      <c r="D316" s="9"/>
      <c r="E316" s="8"/>
      <c r="F316" s="11"/>
      <c r="G316" s="12"/>
      <c r="H316" s="11"/>
      <c r="I316" s="11"/>
      <c r="L316" s="8"/>
      <c r="M316" s="8"/>
    </row>
    <row r="317" spans="1:13" x14ac:dyDescent="0.2">
      <c r="A317" s="8"/>
      <c r="B317" s="8"/>
      <c r="C317" s="9"/>
      <c r="D317" s="9"/>
      <c r="E317" s="8"/>
      <c r="F317" s="11"/>
      <c r="G317" s="12"/>
      <c r="H317" s="11"/>
      <c r="I317" s="11"/>
      <c r="L317" s="8"/>
      <c r="M317" s="8"/>
    </row>
    <row r="318" spans="1:13" x14ac:dyDescent="0.2">
      <c r="A318" s="8"/>
      <c r="B318" s="8"/>
      <c r="C318" s="9"/>
      <c r="D318" s="9"/>
      <c r="E318" s="8"/>
      <c r="F318" s="11"/>
      <c r="G318" s="12"/>
      <c r="H318" s="11"/>
      <c r="I318" s="11"/>
      <c r="L318" s="8"/>
      <c r="M318" s="8"/>
    </row>
    <row r="319" spans="1:13" x14ac:dyDescent="0.2">
      <c r="A319" s="8"/>
      <c r="B319" s="8"/>
      <c r="C319" s="9"/>
      <c r="D319" s="9"/>
      <c r="E319" s="8"/>
      <c r="F319" s="11"/>
      <c r="G319" s="12"/>
      <c r="H319" s="11"/>
      <c r="I319" s="11"/>
      <c r="L319" s="8"/>
      <c r="M319" s="8"/>
    </row>
    <row r="320" spans="1:13" x14ac:dyDescent="0.2">
      <c r="A320" s="8"/>
      <c r="B320" s="8"/>
      <c r="C320" s="9"/>
      <c r="D320" s="9"/>
      <c r="E320" s="8"/>
      <c r="F320" s="11"/>
      <c r="G320" s="12"/>
      <c r="H320" s="11"/>
      <c r="I320" s="11"/>
      <c r="L320" s="8"/>
      <c r="M320" s="8"/>
    </row>
    <row r="321" spans="1:13" x14ac:dyDescent="0.2">
      <c r="A321" s="8"/>
      <c r="B321" s="8"/>
      <c r="C321" s="9"/>
      <c r="D321" s="9"/>
      <c r="E321" s="8"/>
      <c r="F321" s="11"/>
      <c r="G321" s="12"/>
      <c r="H321" s="11"/>
      <c r="I321" s="11"/>
      <c r="L321" s="8"/>
      <c r="M321" s="8"/>
    </row>
    <row r="322" spans="1:13" x14ac:dyDescent="0.2">
      <c r="A322" s="8"/>
      <c r="B322" s="8"/>
      <c r="C322" s="9"/>
      <c r="D322" s="9"/>
      <c r="E322" s="8"/>
      <c r="F322" s="11"/>
      <c r="G322" s="12"/>
      <c r="H322" s="11"/>
      <c r="I322" s="11"/>
      <c r="L322" s="8"/>
      <c r="M322" s="8"/>
    </row>
    <row r="323" spans="1:13" x14ac:dyDescent="0.2">
      <c r="A323" s="8"/>
      <c r="B323" s="8"/>
      <c r="C323" s="9"/>
      <c r="D323" s="9"/>
      <c r="E323" s="8"/>
      <c r="F323" s="11"/>
      <c r="G323" s="12"/>
      <c r="H323" s="11"/>
      <c r="I323" s="11"/>
      <c r="L323" s="8"/>
      <c r="M323" s="8"/>
    </row>
    <row r="324" spans="1:13" x14ac:dyDescent="0.2">
      <c r="A324" s="8"/>
      <c r="B324" s="8"/>
      <c r="C324" s="9"/>
      <c r="D324" s="9"/>
      <c r="E324" s="8"/>
      <c r="F324" s="11"/>
      <c r="G324" s="12"/>
      <c r="H324" s="11"/>
      <c r="I324" s="11"/>
      <c r="L324" s="8"/>
      <c r="M324" s="8"/>
    </row>
    <row r="325" spans="1:13" x14ac:dyDescent="0.2">
      <c r="A325" s="8"/>
      <c r="B325" s="8"/>
      <c r="C325" s="9"/>
      <c r="D325" s="9"/>
      <c r="E325" s="8"/>
      <c r="F325" s="11"/>
      <c r="G325" s="12"/>
      <c r="H325" s="11"/>
      <c r="I325" s="11"/>
      <c r="L325" s="8"/>
      <c r="M325" s="8"/>
    </row>
    <row r="326" spans="1:13" x14ac:dyDescent="0.2">
      <c r="A326" s="8"/>
      <c r="B326" s="8"/>
      <c r="C326" s="9"/>
      <c r="D326" s="9"/>
      <c r="E326" s="8"/>
      <c r="F326" s="11"/>
      <c r="G326" s="12"/>
      <c r="H326" s="11"/>
      <c r="I326" s="11"/>
      <c r="L326" s="8"/>
      <c r="M326" s="8"/>
    </row>
    <row r="327" spans="1:13" x14ac:dyDescent="0.2">
      <c r="A327" s="8"/>
      <c r="B327" s="8"/>
      <c r="C327" s="9"/>
      <c r="D327" s="9"/>
      <c r="E327" s="8"/>
      <c r="F327" s="11"/>
      <c r="G327" s="12"/>
      <c r="H327" s="11"/>
      <c r="I327" s="11"/>
      <c r="L327" s="8"/>
      <c r="M327" s="8"/>
    </row>
    <row r="328" spans="1:13" x14ac:dyDescent="0.2">
      <c r="A328" s="8"/>
      <c r="B328" s="8"/>
      <c r="C328" s="9"/>
      <c r="D328" s="9"/>
      <c r="E328" s="8"/>
      <c r="F328" s="11"/>
      <c r="G328" s="12"/>
      <c r="H328" s="11"/>
      <c r="I328" s="11"/>
      <c r="L328" s="8"/>
      <c r="M328" s="8"/>
    </row>
    <row r="329" spans="1:13" x14ac:dyDescent="0.2">
      <c r="A329" s="8"/>
      <c r="B329" s="8"/>
      <c r="C329" s="9"/>
      <c r="D329" s="9"/>
      <c r="E329" s="8"/>
      <c r="F329" s="11"/>
      <c r="G329" s="12"/>
      <c r="H329" s="11"/>
      <c r="I329" s="11"/>
      <c r="L329" s="8"/>
      <c r="M329" s="8"/>
    </row>
    <row r="330" spans="1:13" x14ac:dyDescent="0.2">
      <c r="A330" s="8"/>
      <c r="B330" s="8"/>
      <c r="C330" s="9"/>
      <c r="D330" s="9"/>
      <c r="E330" s="8"/>
      <c r="F330" s="11"/>
      <c r="G330" s="12"/>
      <c r="H330" s="11"/>
      <c r="I330" s="11"/>
      <c r="L330" s="8"/>
      <c r="M330" s="8"/>
    </row>
    <row r="331" spans="1:13" x14ac:dyDescent="0.2">
      <c r="A331" s="8"/>
      <c r="B331" s="8"/>
      <c r="C331" s="9"/>
      <c r="D331" s="9"/>
      <c r="E331" s="8"/>
      <c r="F331" s="11"/>
      <c r="G331" s="12"/>
      <c r="H331" s="11"/>
      <c r="I331" s="11"/>
      <c r="L331" s="8"/>
      <c r="M331" s="8"/>
    </row>
    <row r="332" spans="1:13" x14ac:dyDescent="0.2">
      <c r="A332" s="8"/>
      <c r="B332" s="8"/>
      <c r="C332" s="9"/>
      <c r="D332" s="9"/>
      <c r="E332" s="8"/>
      <c r="F332" s="11"/>
      <c r="G332" s="12"/>
      <c r="H332" s="11"/>
      <c r="I332" s="11"/>
      <c r="L332" s="8"/>
      <c r="M332" s="8"/>
    </row>
    <row r="333" spans="1:13" x14ac:dyDescent="0.2">
      <c r="A333" s="8"/>
      <c r="B333" s="8"/>
      <c r="C333" s="9"/>
      <c r="D333" s="9"/>
      <c r="E333" s="8"/>
      <c r="F333" s="11"/>
      <c r="G333" s="12"/>
      <c r="H333" s="11"/>
      <c r="I333" s="11"/>
      <c r="L333" s="8"/>
      <c r="M333" s="8"/>
    </row>
    <row r="334" spans="1:13" x14ac:dyDescent="0.2">
      <c r="A334" s="8"/>
      <c r="B334" s="8"/>
      <c r="C334" s="9"/>
      <c r="D334" s="9"/>
      <c r="E334" s="8"/>
      <c r="F334" s="11"/>
      <c r="G334" s="12"/>
      <c r="H334" s="11"/>
      <c r="I334" s="11"/>
      <c r="L334" s="8"/>
      <c r="M334" s="8"/>
    </row>
    <row r="335" spans="1:13" x14ac:dyDescent="0.2">
      <c r="A335" s="8"/>
      <c r="B335" s="8"/>
      <c r="C335" s="9"/>
      <c r="D335" s="9"/>
      <c r="E335" s="8"/>
      <c r="F335" s="11"/>
      <c r="G335" s="12"/>
      <c r="H335" s="11"/>
      <c r="I335" s="11"/>
      <c r="L335" s="8"/>
      <c r="M335" s="8"/>
    </row>
    <row r="336" spans="1:13" x14ac:dyDescent="0.2">
      <c r="A336" s="8"/>
      <c r="B336" s="8"/>
      <c r="C336" s="9"/>
      <c r="D336" s="9"/>
      <c r="E336" s="8"/>
      <c r="F336" s="11"/>
      <c r="G336" s="12"/>
      <c r="H336" s="11"/>
      <c r="I336" s="11"/>
      <c r="L336" s="8"/>
      <c r="M336" s="8"/>
    </row>
    <row r="337" spans="1:13" x14ac:dyDescent="0.2">
      <c r="A337" s="8"/>
      <c r="B337" s="8"/>
      <c r="C337" s="9"/>
      <c r="D337" s="9"/>
      <c r="E337" s="8"/>
      <c r="F337" s="11"/>
      <c r="G337" s="12"/>
      <c r="H337" s="11"/>
      <c r="I337" s="11"/>
      <c r="L337" s="8"/>
      <c r="M337" s="8"/>
    </row>
    <row r="338" spans="1:13" x14ac:dyDescent="0.2">
      <c r="A338" s="8"/>
      <c r="B338" s="8"/>
      <c r="C338" s="9"/>
      <c r="D338" s="9"/>
      <c r="E338" s="8"/>
      <c r="F338" s="11"/>
      <c r="G338" s="12"/>
      <c r="H338" s="11"/>
      <c r="I338" s="11"/>
      <c r="L338" s="8"/>
      <c r="M338" s="8"/>
    </row>
    <row r="339" spans="1:13" x14ac:dyDescent="0.2">
      <c r="A339" s="8"/>
      <c r="B339" s="8"/>
      <c r="C339" s="9"/>
      <c r="D339" s="9"/>
      <c r="E339" s="8"/>
      <c r="F339" s="11"/>
      <c r="G339" s="12"/>
      <c r="H339" s="11"/>
      <c r="I339" s="11"/>
      <c r="L339" s="8"/>
      <c r="M339" s="8"/>
    </row>
    <row r="340" spans="1:13" x14ac:dyDescent="0.2">
      <c r="A340" s="8"/>
      <c r="B340" s="8"/>
      <c r="C340" s="9"/>
      <c r="D340" s="9"/>
      <c r="E340" s="8"/>
      <c r="F340" s="11"/>
      <c r="G340" s="12"/>
      <c r="H340" s="11"/>
      <c r="I340" s="11"/>
      <c r="L340" s="8"/>
      <c r="M340" s="8"/>
    </row>
    <row r="341" spans="1:13" x14ac:dyDescent="0.2">
      <c r="A341" s="8"/>
      <c r="B341" s="8"/>
      <c r="C341" s="9"/>
      <c r="D341" s="9"/>
      <c r="E341" s="8"/>
      <c r="F341" s="11"/>
      <c r="G341" s="12"/>
      <c r="H341" s="11"/>
      <c r="I341" s="11"/>
      <c r="L341" s="8"/>
      <c r="M341" s="8"/>
    </row>
    <row r="342" spans="1:13" x14ac:dyDescent="0.2">
      <c r="A342" s="8"/>
      <c r="B342" s="8"/>
      <c r="C342" s="9"/>
      <c r="D342" s="9"/>
      <c r="E342" s="8"/>
      <c r="F342" s="11"/>
      <c r="G342" s="12"/>
      <c r="H342" s="11"/>
      <c r="I342" s="11"/>
      <c r="L342" s="8"/>
      <c r="M342" s="8"/>
    </row>
    <row r="343" spans="1:13" x14ac:dyDescent="0.2">
      <c r="A343" s="8"/>
      <c r="B343" s="8"/>
      <c r="C343" s="9"/>
      <c r="D343" s="9"/>
      <c r="E343" s="8"/>
      <c r="F343" s="11"/>
      <c r="G343" s="12"/>
      <c r="H343" s="11"/>
      <c r="I343" s="11"/>
      <c r="L343" s="8"/>
      <c r="M343" s="8"/>
    </row>
    <row r="344" spans="1:13" x14ac:dyDescent="0.2">
      <c r="A344" s="8"/>
      <c r="B344" s="8"/>
      <c r="C344" s="9"/>
      <c r="D344" s="9"/>
      <c r="E344" s="8"/>
      <c r="F344" s="11"/>
      <c r="G344" s="12"/>
      <c r="H344" s="11"/>
      <c r="I344" s="11"/>
      <c r="L344" s="8"/>
      <c r="M344" s="8"/>
    </row>
    <row r="345" spans="1:13" x14ac:dyDescent="0.2">
      <c r="A345" s="8"/>
      <c r="B345" s="8"/>
      <c r="C345" s="9"/>
      <c r="D345" s="9"/>
      <c r="E345" s="8"/>
      <c r="F345" s="11"/>
      <c r="G345" s="12"/>
      <c r="H345" s="11"/>
      <c r="I345" s="11"/>
      <c r="L345" s="8"/>
      <c r="M345" s="8"/>
    </row>
    <row r="346" spans="1:13" x14ac:dyDescent="0.2">
      <c r="A346" s="8"/>
      <c r="B346" s="8"/>
      <c r="C346" s="9"/>
      <c r="D346" s="9"/>
      <c r="E346" s="8"/>
      <c r="F346" s="11"/>
      <c r="G346" s="12"/>
      <c r="H346" s="11"/>
      <c r="I346" s="11"/>
      <c r="L346" s="8"/>
      <c r="M346" s="8"/>
    </row>
    <row r="347" spans="1:13" x14ac:dyDescent="0.2">
      <c r="A347" s="8"/>
      <c r="B347" s="8"/>
      <c r="C347" s="9"/>
      <c r="D347" s="9"/>
      <c r="E347" s="8"/>
      <c r="F347" s="11"/>
      <c r="G347" s="12"/>
      <c r="H347" s="11"/>
      <c r="I347" s="11"/>
      <c r="L347" s="8"/>
      <c r="M347" s="8"/>
    </row>
    <row r="348" spans="1:13" x14ac:dyDescent="0.2">
      <c r="A348" s="8"/>
      <c r="B348" s="8"/>
      <c r="C348" s="9"/>
      <c r="D348" s="9"/>
      <c r="E348" s="8"/>
      <c r="F348" s="11"/>
      <c r="G348" s="12"/>
      <c r="H348" s="11"/>
      <c r="I348" s="11"/>
      <c r="L348" s="8"/>
      <c r="M348" s="8"/>
    </row>
    <row r="349" spans="1:13" x14ac:dyDescent="0.2">
      <c r="A349" s="8"/>
      <c r="B349" s="8"/>
      <c r="C349" s="9"/>
      <c r="D349" s="9"/>
      <c r="E349" s="8"/>
      <c r="F349" s="11"/>
      <c r="G349" s="12"/>
      <c r="H349" s="11"/>
      <c r="I349" s="11"/>
      <c r="L349" s="8"/>
      <c r="M349" s="8"/>
    </row>
    <row r="350" spans="1:13" x14ac:dyDescent="0.2">
      <c r="A350" s="8"/>
      <c r="B350" s="8"/>
      <c r="C350" s="9"/>
      <c r="D350" s="9"/>
      <c r="E350" s="8"/>
      <c r="F350" s="11"/>
      <c r="G350" s="12"/>
      <c r="H350" s="11"/>
      <c r="I350" s="11"/>
      <c r="L350" s="8"/>
      <c r="M350" s="8"/>
    </row>
    <row r="351" spans="1:13" x14ac:dyDescent="0.2">
      <c r="A351" s="8"/>
      <c r="B351" s="8"/>
      <c r="C351" s="9"/>
      <c r="D351" s="9"/>
      <c r="E351" s="8"/>
      <c r="F351" s="11"/>
      <c r="G351" s="12"/>
      <c r="H351" s="11"/>
      <c r="I351" s="11"/>
      <c r="L351" s="8"/>
      <c r="M351" s="8"/>
    </row>
    <row r="352" spans="1:13" x14ac:dyDescent="0.2">
      <c r="A352" s="8"/>
      <c r="B352" s="8"/>
      <c r="C352" s="9"/>
      <c r="D352" s="9"/>
      <c r="E352" s="8"/>
      <c r="F352" s="11"/>
      <c r="G352" s="12"/>
      <c r="H352" s="11"/>
      <c r="I352" s="11"/>
      <c r="L352" s="8"/>
      <c r="M352" s="8"/>
    </row>
    <row r="353" spans="1:13" x14ac:dyDescent="0.2">
      <c r="A353" s="8"/>
      <c r="B353" s="8"/>
      <c r="C353" s="9"/>
      <c r="D353" s="9"/>
      <c r="E353" s="8"/>
      <c r="F353" s="11"/>
      <c r="G353" s="12"/>
      <c r="H353" s="11"/>
      <c r="I353" s="11"/>
      <c r="L353" s="8"/>
      <c r="M353" s="8"/>
    </row>
    <row r="354" spans="1:13" x14ac:dyDescent="0.2">
      <c r="A354" s="8"/>
      <c r="B354" s="8"/>
      <c r="C354" s="9"/>
      <c r="D354" s="9"/>
      <c r="E354" s="8"/>
      <c r="F354" s="11"/>
      <c r="G354" s="12"/>
      <c r="H354" s="11"/>
      <c r="I354" s="11"/>
      <c r="L354" s="8"/>
      <c r="M354" s="8"/>
    </row>
    <row r="355" spans="1:13" x14ac:dyDescent="0.2">
      <c r="A355" s="8"/>
      <c r="B355" s="8"/>
      <c r="C355" s="9"/>
      <c r="D355" s="9"/>
      <c r="E355" s="8"/>
      <c r="F355" s="11"/>
      <c r="G355" s="12"/>
      <c r="H355" s="11"/>
      <c r="I355" s="11"/>
      <c r="L355" s="8"/>
      <c r="M355" s="8"/>
    </row>
    <row r="356" spans="1:13" x14ac:dyDescent="0.2">
      <c r="A356" s="8"/>
      <c r="B356" s="8"/>
      <c r="C356" s="9"/>
      <c r="D356" s="9"/>
      <c r="E356" s="8"/>
      <c r="F356" s="11"/>
      <c r="G356" s="12"/>
      <c r="H356" s="11"/>
      <c r="I356" s="11"/>
      <c r="L356" s="8"/>
      <c r="M356" s="8"/>
    </row>
    <row r="357" spans="1:13" x14ac:dyDescent="0.2">
      <c r="A357" s="8"/>
      <c r="B357" s="8"/>
      <c r="C357" s="9"/>
      <c r="D357" s="9"/>
      <c r="E357" s="8"/>
      <c r="F357" s="11"/>
      <c r="G357" s="12"/>
      <c r="H357" s="11"/>
      <c r="I357" s="11"/>
      <c r="L357" s="8"/>
      <c r="M357" s="8"/>
    </row>
    <row r="358" spans="1:13" x14ac:dyDescent="0.2">
      <c r="A358" s="8"/>
      <c r="B358" s="8"/>
      <c r="C358" s="9"/>
      <c r="D358" s="9"/>
      <c r="E358" s="8"/>
      <c r="F358" s="11"/>
      <c r="G358" s="12"/>
      <c r="H358" s="11"/>
      <c r="I358" s="11"/>
      <c r="L358" s="8"/>
      <c r="M358" s="8"/>
    </row>
    <row r="359" spans="1:13" x14ac:dyDescent="0.2">
      <c r="A359" s="8"/>
      <c r="B359" s="8"/>
      <c r="C359" s="9"/>
      <c r="D359" s="9"/>
      <c r="E359" s="8"/>
      <c r="F359" s="11"/>
      <c r="G359" s="12"/>
      <c r="H359" s="11"/>
      <c r="I359" s="11"/>
      <c r="L359" s="8"/>
      <c r="M359" s="8"/>
    </row>
    <row r="360" spans="1:13" x14ac:dyDescent="0.2">
      <c r="A360" s="8"/>
      <c r="B360" s="8"/>
      <c r="C360" s="9"/>
      <c r="D360" s="9"/>
      <c r="E360" s="8"/>
      <c r="F360" s="11"/>
      <c r="G360" s="12"/>
      <c r="H360" s="11"/>
      <c r="I360" s="11"/>
      <c r="L360" s="8"/>
      <c r="M360" s="8"/>
    </row>
    <row r="361" spans="1:13" x14ac:dyDescent="0.2">
      <c r="A361" s="8"/>
      <c r="B361" s="8"/>
      <c r="C361" s="9"/>
      <c r="D361" s="9"/>
      <c r="E361" s="8"/>
      <c r="F361" s="11"/>
      <c r="G361" s="12"/>
      <c r="H361" s="11"/>
      <c r="I361" s="11"/>
      <c r="L361" s="8"/>
      <c r="M361" s="8"/>
    </row>
    <row r="362" spans="1:13" x14ac:dyDescent="0.2">
      <c r="A362" s="8"/>
      <c r="B362" s="8"/>
      <c r="C362" s="9"/>
      <c r="D362" s="9"/>
      <c r="E362" s="8"/>
      <c r="F362" s="11"/>
      <c r="G362" s="12"/>
      <c r="H362" s="11"/>
      <c r="I362" s="11"/>
      <c r="L362" s="8"/>
      <c r="M362" s="8"/>
    </row>
    <row r="363" spans="1:13" x14ac:dyDescent="0.2">
      <c r="A363" s="8"/>
      <c r="B363" s="8"/>
      <c r="C363" s="9"/>
      <c r="D363" s="9"/>
      <c r="E363" s="8"/>
      <c r="F363" s="11"/>
      <c r="G363" s="12"/>
      <c r="H363" s="11"/>
      <c r="I363" s="11"/>
      <c r="L363" s="8"/>
      <c r="M363" s="8"/>
    </row>
    <row r="364" spans="1:13" x14ac:dyDescent="0.2">
      <c r="A364" s="8"/>
      <c r="B364" s="8"/>
      <c r="C364" s="9"/>
      <c r="D364" s="9"/>
      <c r="E364" s="8"/>
      <c r="F364" s="11"/>
      <c r="G364" s="12"/>
      <c r="H364" s="11"/>
      <c r="I364" s="11"/>
      <c r="L364" s="8"/>
      <c r="M364" s="8"/>
    </row>
    <row r="365" spans="1:13" x14ac:dyDescent="0.2">
      <c r="A365" s="8"/>
      <c r="B365" s="8"/>
      <c r="C365" s="9"/>
      <c r="D365" s="9"/>
      <c r="E365" s="8"/>
      <c r="F365" s="11"/>
      <c r="G365" s="12"/>
      <c r="H365" s="11"/>
      <c r="I365" s="11"/>
      <c r="L365" s="8"/>
      <c r="M365" s="8"/>
    </row>
    <row r="366" spans="1:13" x14ac:dyDescent="0.2">
      <c r="A366" s="8"/>
      <c r="B366" s="8"/>
      <c r="C366" s="9"/>
      <c r="D366" s="9"/>
      <c r="E366" s="8"/>
      <c r="F366" s="11"/>
      <c r="G366" s="12"/>
      <c r="H366" s="11"/>
      <c r="I366" s="11"/>
      <c r="L366" s="8"/>
      <c r="M366" s="8"/>
    </row>
    <row r="367" spans="1:13" x14ac:dyDescent="0.2">
      <c r="A367" s="8"/>
      <c r="B367" s="8"/>
      <c r="C367" s="9"/>
      <c r="D367" s="9"/>
      <c r="E367" s="8"/>
      <c r="F367" s="11"/>
      <c r="G367" s="12"/>
      <c r="H367" s="11"/>
      <c r="I367" s="11"/>
      <c r="L367" s="8"/>
      <c r="M367" s="8"/>
    </row>
    <row r="368" spans="1:13" x14ac:dyDescent="0.2">
      <c r="A368" s="8"/>
      <c r="B368" s="8"/>
      <c r="C368" s="9"/>
      <c r="D368" s="9"/>
      <c r="E368" s="8"/>
      <c r="F368" s="11"/>
      <c r="G368" s="12"/>
      <c r="H368" s="11"/>
      <c r="I368" s="11"/>
      <c r="L368" s="8"/>
      <c r="M368" s="8"/>
    </row>
    <row r="369" spans="1:13" x14ac:dyDescent="0.2">
      <c r="A369" s="8"/>
      <c r="B369" s="8"/>
      <c r="C369" s="9"/>
      <c r="D369" s="9"/>
      <c r="E369" s="8"/>
      <c r="F369" s="11"/>
      <c r="G369" s="12"/>
      <c r="H369" s="11"/>
      <c r="I369" s="11"/>
      <c r="L369" s="8"/>
      <c r="M369" s="8"/>
    </row>
    <row r="370" spans="1:13" x14ac:dyDescent="0.2">
      <c r="A370" s="8"/>
      <c r="B370" s="8"/>
      <c r="C370" s="9"/>
      <c r="D370" s="9"/>
      <c r="E370" s="8"/>
      <c r="F370" s="11"/>
      <c r="G370" s="12"/>
      <c r="H370" s="11"/>
      <c r="I370" s="11"/>
      <c r="L370" s="8"/>
      <c r="M370" s="8"/>
    </row>
    <row r="371" spans="1:13" x14ac:dyDescent="0.2">
      <c r="A371" s="8"/>
      <c r="B371" s="8"/>
      <c r="C371" s="9"/>
      <c r="D371" s="9"/>
      <c r="E371" s="8"/>
      <c r="F371" s="11"/>
      <c r="G371" s="12"/>
      <c r="H371" s="11"/>
      <c r="I371" s="11"/>
      <c r="L371" s="8"/>
      <c r="M371" s="8"/>
    </row>
  </sheetData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1ºTRIMESTRE 2024 </vt:lpstr>
      <vt:lpstr>'1ºTRIMESTRE 2024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santi2</dc:creator>
  <cp:lastModifiedBy>santi2</cp:lastModifiedBy>
  <dcterms:created xsi:type="dcterms:W3CDTF">2025-03-10T08:40:53Z</dcterms:created>
  <dcterms:modified xsi:type="dcterms:W3CDTF">2025-03-10T08:41:27Z</dcterms:modified>
</cp:coreProperties>
</file>