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tecnicom-my.sharepoint.com/personal/santimendoza_ayto-fuentealamo_es/Documents/santi/TRANSPARENCIA 2019/2024/CONTRATOS 2024/"/>
    </mc:Choice>
  </mc:AlternateContent>
  <xr:revisionPtr revIDLastSave="13" documentId="11_E68E387CEE073B66A3971DA360AD7153C5C31A5B" xr6:coauthVersionLast="47" xr6:coauthVersionMax="47" xr10:uidLastSave="{3A12EFB5-1450-475D-A414-B9E641A45F71}"/>
  <bookViews>
    <workbookView xWindow="32265" yWindow="0" windowWidth="21600" windowHeight="11295" xr2:uid="{00000000-000D-0000-FFFF-FFFF00000000}"/>
  </bookViews>
  <sheets>
    <sheet name="2ºTRIMESTRE 2024 " sheetId="1" r:id="rId1"/>
  </sheets>
  <definedNames>
    <definedName name="_xlnm._FilterDatabase" localSheetId="0" hidden="1">'2ºTRIMESTRE 2024 '!$A$1:$U$489</definedName>
    <definedName name="_xlnm.Print_Area" localSheetId="0">'2ºTRIMESTRE 2024 '!$A$1:$AI$141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" i="1" l="1"/>
  <c r="F253" i="1"/>
  <c r="H253" i="1" s="1"/>
  <c r="F252" i="1"/>
  <c r="H252" i="1" s="1"/>
  <c r="F251" i="1"/>
  <c r="H251" i="1" s="1"/>
  <c r="H250" i="1"/>
  <c r="G250" i="1"/>
  <c r="F250" i="1"/>
  <c r="F249" i="1"/>
  <c r="G249" i="1" s="1"/>
  <c r="F248" i="1"/>
  <c r="H248" i="1" s="1"/>
  <c r="F247" i="1"/>
  <c r="H247" i="1" s="1"/>
  <c r="G246" i="1"/>
  <c r="F246" i="1"/>
  <c r="H246" i="1" s="1"/>
  <c r="F245" i="1"/>
  <c r="G245" i="1" s="1"/>
  <c r="F244" i="1"/>
  <c r="H244" i="1" s="1"/>
  <c r="F243" i="1"/>
  <c r="H243" i="1" s="1"/>
  <c r="F242" i="1"/>
  <c r="H242" i="1" s="1"/>
  <c r="H241" i="1"/>
  <c r="F241" i="1"/>
  <c r="G241" i="1" s="1"/>
  <c r="G240" i="1"/>
  <c r="F240" i="1"/>
  <c r="H240" i="1" s="1"/>
  <c r="F239" i="1"/>
  <c r="H239" i="1" s="1"/>
  <c r="F238" i="1"/>
  <c r="H238" i="1" s="1"/>
  <c r="F237" i="1"/>
  <c r="H237" i="1" s="1"/>
  <c r="F236" i="1"/>
  <c r="H236" i="1" s="1"/>
  <c r="F235" i="1"/>
  <c r="H235" i="1" s="1"/>
  <c r="F234" i="1"/>
  <c r="H234" i="1" s="1"/>
  <c r="F233" i="1"/>
  <c r="H233" i="1" s="1"/>
  <c r="H232" i="1"/>
  <c r="G232" i="1"/>
  <c r="F232" i="1"/>
  <c r="F231" i="1"/>
  <c r="H231" i="1" s="1"/>
  <c r="F230" i="1"/>
  <c r="H230" i="1" s="1"/>
  <c r="F229" i="1"/>
  <c r="H229" i="1" s="1"/>
  <c r="H227" i="1"/>
  <c r="G227" i="1"/>
  <c r="F227" i="1"/>
  <c r="F226" i="1"/>
  <c r="H226" i="1" s="1"/>
  <c r="F225" i="1"/>
  <c r="H225" i="1" s="1"/>
  <c r="F224" i="1"/>
  <c r="H224" i="1" s="1"/>
  <c r="G223" i="1"/>
  <c r="F223" i="1"/>
  <c r="H223" i="1" s="1"/>
  <c r="F222" i="1"/>
  <c r="H222" i="1" s="1"/>
  <c r="F221" i="1"/>
  <c r="H221" i="1" s="1"/>
  <c r="F220" i="1"/>
  <c r="H220" i="1" s="1"/>
  <c r="G219" i="1"/>
  <c r="F219" i="1"/>
  <c r="H219" i="1" s="1"/>
  <c r="F218" i="1"/>
  <c r="H218" i="1" s="1"/>
  <c r="F217" i="1"/>
  <c r="H217" i="1" s="1"/>
  <c r="F216" i="1"/>
  <c r="H216" i="1" s="1"/>
  <c r="G215" i="1"/>
  <c r="F215" i="1"/>
  <c r="H215" i="1" s="1"/>
  <c r="F214" i="1"/>
  <c r="H214" i="1" s="1"/>
  <c r="G213" i="1"/>
  <c r="F213" i="1"/>
  <c r="H213" i="1" s="1"/>
  <c r="F212" i="1"/>
  <c r="H212" i="1" s="1"/>
  <c r="G211" i="1"/>
  <c r="F211" i="1"/>
  <c r="H211" i="1" s="1"/>
  <c r="F210" i="1"/>
  <c r="H210" i="1" s="1"/>
  <c r="F209" i="1"/>
  <c r="H209" i="1" s="1"/>
  <c r="F208" i="1"/>
  <c r="H208" i="1" s="1"/>
  <c r="F207" i="1"/>
  <c r="H207" i="1" s="1"/>
  <c r="F206" i="1"/>
  <c r="H206" i="1" s="1"/>
  <c r="G205" i="1"/>
  <c r="F205" i="1"/>
  <c r="H205" i="1" s="1"/>
  <c r="F204" i="1"/>
  <c r="H204" i="1" s="1"/>
  <c r="F203" i="1"/>
  <c r="H203" i="1" s="1"/>
  <c r="F202" i="1"/>
  <c r="H202" i="1" s="1"/>
  <c r="F201" i="1"/>
  <c r="H201" i="1" s="1"/>
  <c r="F200" i="1"/>
  <c r="H200" i="1" s="1"/>
  <c r="F199" i="1"/>
  <c r="H199" i="1" s="1"/>
  <c r="F198" i="1"/>
  <c r="H198" i="1" s="1"/>
  <c r="G197" i="1"/>
  <c r="F197" i="1"/>
  <c r="H197" i="1" s="1"/>
  <c r="F196" i="1"/>
  <c r="H196" i="1" s="1"/>
  <c r="F195" i="1"/>
  <c r="H195" i="1" s="1"/>
  <c r="F194" i="1"/>
  <c r="G194" i="1" s="1"/>
  <c r="H193" i="1"/>
  <c r="G193" i="1"/>
  <c r="F193" i="1"/>
  <c r="F192" i="1"/>
  <c r="H192" i="1" s="1"/>
  <c r="F191" i="1"/>
  <c r="H191" i="1" s="1"/>
  <c r="H190" i="1"/>
  <c r="F190" i="1"/>
  <c r="G190" i="1" s="1"/>
  <c r="G189" i="1"/>
  <c r="F189" i="1"/>
  <c r="H189" i="1" s="1"/>
  <c r="F188" i="1"/>
  <c r="H188" i="1" s="1"/>
  <c r="F187" i="1"/>
  <c r="H187" i="1" s="1"/>
  <c r="H186" i="1"/>
  <c r="F186" i="1"/>
  <c r="G186" i="1" s="1"/>
  <c r="F185" i="1"/>
  <c r="H185" i="1" s="1"/>
  <c r="F184" i="1"/>
  <c r="H184" i="1" s="1"/>
  <c r="F183" i="1"/>
  <c r="H183" i="1" s="1"/>
  <c r="H182" i="1"/>
  <c r="F182" i="1"/>
  <c r="G182" i="1" s="1"/>
  <c r="F181" i="1"/>
  <c r="H181" i="1" s="1"/>
  <c r="F180" i="1"/>
  <c r="H180" i="1" s="1"/>
  <c r="F179" i="1"/>
  <c r="H179" i="1" s="1"/>
  <c r="F178" i="1"/>
  <c r="G178" i="1" s="1"/>
  <c r="G176" i="1"/>
  <c r="F176" i="1"/>
  <c r="H176" i="1" s="1"/>
  <c r="F175" i="1"/>
  <c r="H175" i="1" s="1"/>
  <c r="G174" i="1"/>
  <c r="F174" i="1"/>
  <c r="H174" i="1" s="1"/>
  <c r="F173" i="1"/>
  <c r="G173" i="1" s="1"/>
  <c r="F172" i="1"/>
  <c r="H172" i="1" s="1"/>
  <c r="F171" i="1"/>
  <c r="H171" i="1" s="1"/>
  <c r="F170" i="1"/>
  <c r="H170" i="1" s="1"/>
  <c r="H169" i="1"/>
  <c r="F169" i="1"/>
  <c r="G169" i="1" s="1"/>
  <c r="G168" i="1"/>
  <c r="F168" i="1"/>
  <c r="H168" i="1" s="1"/>
  <c r="F167" i="1"/>
  <c r="H167" i="1" s="1"/>
  <c r="G166" i="1"/>
  <c r="F166" i="1"/>
  <c r="H166" i="1" s="1"/>
  <c r="H165" i="1"/>
  <c r="F165" i="1"/>
  <c r="G165" i="1" s="1"/>
  <c r="F164" i="1"/>
  <c r="H164" i="1" s="1"/>
  <c r="F163" i="1"/>
  <c r="H163" i="1" s="1"/>
  <c r="G162" i="1"/>
  <c r="F162" i="1"/>
  <c r="H162" i="1" s="1"/>
  <c r="F161" i="1"/>
  <c r="G161" i="1" s="1"/>
  <c r="F160" i="1"/>
  <c r="H160" i="1" s="1"/>
  <c r="F159" i="1"/>
  <c r="H159" i="1" s="1"/>
  <c r="G158" i="1"/>
  <c r="F158" i="1"/>
  <c r="H158" i="1" s="1"/>
  <c r="F157" i="1"/>
  <c r="H157" i="1" s="1"/>
  <c r="F156" i="1"/>
  <c r="H156" i="1" s="1"/>
  <c r="F155" i="1"/>
  <c r="H155" i="1" s="1"/>
  <c r="G154" i="1"/>
  <c r="F154" i="1"/>
  <c r="H154" i="1" s="1"/>
  <c r="F153" i="1"/>
  <c r="H153" i="1" s="1"/>
  <c r="G152" i="1"/>
  <c r="F152" i="1"/>
  <c r="H152" i="1" s="1"/>
  <c r="F151" i="1"/>
  <c r="H151" i="1" s="1"/>
  <c r="G150" i="1"/>
  <c r="F150" i="1"/>
  <c r="H150" i="1" s="1"/>
  <c r="F149" i="1"/>
  <c r="H149" i="1" s="1"/>
  <c r="F148" i="1"/>
  <c r="H148" i="1" s="1"/>
  <c r="F147" i="1"/>
  <c r="H147" i="1" s="1"/>
  <c r="F146" i="1"/>
  <c r="H146" i="1" s="1"/>
  <c r="F145" i="1"/>
  <c r="H145" i="1" s="1"/>
  <c r="G144" i="1"/>
  <c r="F144" i="1"/>
  <c r="H144" i="1" s="1"/>
  <c r="F143" i="1"/>
  <c r="H143" i="1" s="1"/>
  <c r="F141" i="1"/>
  <c r="H141" i="1" s="1"/>
  <c r="F140" i="1"/>
  <c r="H140" i="1" s="1"/>
  <c r="F139" i="1"/>
  <c r="H139" i="1" s="1"/>
  <c r="F138" i="1"/>
  <c r="H138" i="1" s="1"/>
  <c r="F137" i="1"/>
  <c r="H137" i="1" s="1"/>
  <c r="F136" i="1"/>
  <c r="H136" i="1" s="1"/>
  <c r="G135" i="1"/>
  <c r="F135" i="1"/>
  <c r="H135" i="1" s="1"/>
  <c r="F134" i="1"/>
  <c r="H134" i="1" s="1"/>
  <c r="F133" i="1"/>
  <c r="H133" i="1" s="1"/>
  <c r="F132" i="1"/>
  <c r="H132" i="1" s="1"/>
  <c r="F131" i="1"/>
  <c r="H131" i="1" s="1"/>
  <c r="F130" i="1"/>
  <c r="H130" i="1" s="1"/>
  <c r="F129" i="1"/>
  <c r="H129" i="1" s="1"/>
  <c r="F128" i="1"/>
  <c r="H128" i="1" s="1"/>
  <c r="F127" i="1"/>
  <c r="H127" i="1" s="1"/>
  <c r="F126" i="1"/>
  <c r="H126" i="1" s="1"/>
  <c r="G125" i="1"/>
  <c r="F125" i="1"/>
  <c r="H125" i="1" s="1"/>
  <c r="F124" i="1"/>
  <c r="H124" i="1" s="1"/>
  <c r="F123" i="1"/>
  <c r="H123" i="1" s="1"/>
  <c r="F122" i="1"/>
  <c r="H122" i="1" s="1"/>
  <c r="G121" i="1"/>
  <c r="F121" i="1"/>
  <c r="H121" i="1" s="1"/>
  <c r="F120" i="1"/>
  <c r="H120" i="1" s="1"/>
  <c r="F119" i="1"/>
  <c r="H119" i="1" s="1"/>
  <c r="F118" i="1"/>
  <c r="H118" i="1" s="1"/>
  <c r="G117" i="1"/>
  <c r="F117" i="1"/>
  <c r="H117" i="1" s="1"/>
  <c r="F116" i="1"/>
  <c r="H116" i="1" s="1"/>
  <c r="F115" i="1"/>
  <c r="H115" i="1" s="1"/>
  <c r="F114" i="1"/>
  <c r="H114" i="1" s="1"/>
  <c r="G113" i="1"/>
  <c r="F113" i="1"/>
  <c r="H113" i="1" s="1"/>
  <c r="F112" i="1"/>
  <c r="H112" i="1" s="1"/>
  <c r="F111" i="1"/>
  <c r="H111" i="1" s="1"/>
  <c r="F110" i="1"/>
  <c r="G110" i="1" s="1"/>
  <c r="F109" i="1"/>
  <c r="H109" i="1" s="1"/>
  <c r="F108" i="1"/>
  <c r="H108" i="1" s="1"/>
  <c r="F107" i="1"/>
  <c r="H107" i="1" s="1"/>
  <c r="F106" i="1"/>
  <c r="H106" i="1" s="1"/>
  <c r="F105" i="1"/>
  <c r="H105" i="1" s="1"/>
  <c r="F104" i="1"/>
  <c r="H104" i="1" s="1"/>
  <c r="F103" i="1"/>
  <c r="H103" i="1" s="1"/>
  <c r="F102" i="1"/>
  <c r="H102" i="1" s="1"/>
  <c r="F101" i="1"/>
  <c r="H101" i="1" s="1"/>
  <c r="F100" i="1"/>
  <c r="H100" i="1" s="1"/>
  <c r="H99" i="1"/>
  <c r="G99" i="1"/>
  <c r="F99" i="1"/>
  <c r="F98" i="1"/>
  <c r="H98" i="1" s="1"/>
  <c r="F97" i="1"/>
  <c r="H97" i="1" s="1"/>
  <c r="F96" i="1"/>
  <c r="H96" i="1" s="1"/>
  <c r="F95" i="1"/>
  <c r="H95" i="1" s="1"/>
  <c r="F94" i="1"/>
  <c r="H94" i="1" s="1"/>
  <c r="F93" i="1"/>
  <c r="H93" i="1" s="1"/>
  <c r="F92" i="1"/>
  <c r="H92" i="1" s="1"/>
  <c r="F91" i="1"/>
  <c r="H91" i="1" s="1"/>
  <c r="F90" i="1"/>
  <c r="H90" i="1" s="1"/>
  <c r="F89" i="1"/>
  <c r="H89" i="1" s="1"/>
  <c r="F88" i="1"/>
  <c r="H88" i="1" s="1"/>
  <c r="H87" i="1"/>
  <c r="G87" i="1"/>
  <c r="F87" i="1"/>
  <c r="F86" i="1"/>
  <c r="H86" i="1" s="1"/>
  <c r="F85" i="1"/>
  <c r="H85" i="1" s="1"/>
  <c r="F84" i="1"/>
  <c r="H84" i="1" s="1"/>
  <c r="F83" i="1"/>
  <c r="G83" i="1" s="1"/>
  <c r="F82" i="1"/>
  <c r="H82" i="1" s="1"/>
  <c r="F80" i="1"/>
  <c r="H80" i="1" s="1"/>
  <c r="F79" i="1"/>
  <c r="G79" i="1" s="1"/>
  <c r="G78" i="1"/>
  <c r="F78" i="1"/>
  <c r="H78" i="1" s="1"/>
  <c r="F77" i="1"/>
  <c r="G77" i="1" s="1"/>
  <c r="F76" i="1"/>
  <c r="H76" i="1" s="1"/>
  <c r="H75" i="1"/>
  <c r="G75" i="1"/>
  <c r="F75" i="1"/>
  <c r="F74" i="1"/>
  <c r="H74" i="1" s="1"/>
  <c r="F73" i="1"/>
  <c r="G73" i="1" s="1"/>
  <c r="F72" i="1"/>
  <c r="H72" i="1" s="1"/>
  <c r="F71" i="1"/>
  <c r="G71" i="1" s="1"/>
  <c r="H70" i="1"/>
  <c r="G70" i="1"/>
  <c r="F70" i="1"/>
  <c r="F69" i="1"/>
  <c r="G69" i="1" s="1"/>
  <c r="F68" i="1"/>
  <c r="H68" i="1" s="1"/>
  <c r="F67" i="1"/>
  <c r="H67" i="1" s="1"/>
  <c r="H66" i="1"/>
  <c r="G66" i="1"/>
  <c r="F66" i="1"/>
  <c r="F65" i="1"/>
  <c r="G65" i="1" s="1"/>
  <c r="F64" i="1"/>
  <c r="H64" i="1" s="1"/>
  <c r="F63" i="1"/>
  <c r="G63" i="1" s="1"/>
  <c r="F62" i="1"/>
  <c r="H62" i="1" s="1"/>
  <c r="F61" i="1"/>
  <c r="G61" i="1" s="1"/>
  <c r="F60" i="1"/>
  <c r="H60" i="1" s="1"/>
  <c r="F59" i="1"/>
  <c r="G59" i="1" s="1"/>
  <c r="F58" i="1"/>
  <c r="H58" i="1" s="1"/>
  <c r="F57" i="1"/>
  <c r="G57" i="1" s="1"/>
  <c r="F56" i="1"/>
  <c r="H56" i="1" s="1"/>
  <c r="H55" i="1"/>
  <c r="F55" i="1"/>
  <c r="G55" i="1" s="1"/>
  <c r="H54" i="1"/>
  <c r="G54" i="1"/>
  <c r="F54" i="1"/>
  <c r="F53" i="1"/>
  <c r="G53" i="1" s="1"/>
  <c r="F52" i="1"/>
  <c r="H52" i="1" s="1"/>
  <c r="H51" i="1"/>
  <c r="F51" i="1"/>
  <c r="G51" i="1" s="1"/>
  <c r="F50" i="1"/>
  <c r="H50" i="1" s="1"/>
  <c r="F49" i="1"/>
  <c r="G49" i="1" s="1"/>
  <c r="F48" i="1"/>
  <c r="H48" i="1" s="1"/>
  <c r="H47" i="1"/>
  <c r="F47" i="1"/>
  <c r="G47" i="1" s="1"/>
  <c r="G46" i="1"/>
  <c r="F46" i="1"/>
  <c r="H46" i="1" s="1"/>
  <c r="F45" i="1"/>
  <c r="G45" i="1" s="1"/>
  <c r="F44" i="1"/>
  <c r="H44" i="1" s="1"/>
  <c r="F43" i="1"/>
  <c r="G43" i="1" s="1"/>
  <c r="H42" i="1"/>
  <c r="G42" i="1"/>
  <c r="F42" i="1"/>
  <c r="F41" i="1"/>
  <c r="G41" i="1" s="1"/>
  <c r="F40" i="1"/>
  <c r="H40" i="1" s="1"/>
  <c r="H39" i="1"/>
  <c r="F39" i="1"/>
  <c r="G39" i="1" s="1"/>
  <c r="F38" i="1"/>
  <c r="H38" i="1" s="1"/>
  <c r="F37" i="1"/>
  <c r="G37" i="1" s="1"/>
  <c r="F36" i="1"/>
  <c r="H36" i="1" s="1"/>
  <c r="F35" i="1"/>
  <c r="G35" i="1" s="1"/>
  <c r="F34" i="1"/>
  <c r="G34" i="1" s="1"/>
  <c r="F33" i="1"/>
  <c r="G33" i="1" s="1"/>
  <c r="F32" i="1"/>
  <c r="H32" i="1" s="1"/>
  <c r="H31" i="1"/>
  <c r="F31" i="1"/>
  <c r="G31" i="1" s="1"/>
  <c r="F30" i="1"/>
  <c r="H30" i="1" s="1"/>
  <c r="F29" i="1"/>
  <c r="G29" i="1" s="1"/>
  <c r="F28" i="1"/>
  <c r="H28" i="1" s="1"/>
  <c r="F27" i="1"/>
  <c r="G27" i="1" s="1"/>
  <c r="F26" i="1"/>
  <c r="H26" i="1" s="1"/>
  <c r="F25" i="1"/>
  <c r="G25" i="1" s="1"/>
  <c r="F24" i="1"/>
  <c r="H24" i="1" s="1"/>
  <c r="F23" i="1"/>
  <c r="G23" i="1" s="1"/>
  <c r="F22" i="1"/>
  <c r="H22" i="1" s="1"/>
  <c r="F21" i="1"/>
  <c r="G21" i="1" s="1"/>
  <c r="F20" i="1"/>
  <c r="H20" i="1" s="1"/>
  <c r="H19" i="1"/>
  <c r="F19" i="1"/>
  <c r="G19" i="1" s="1"/>
  <c r="F18" i="1"/>
  <c r="H18" i="1" s="1"/>
  <c r="F17" i="1"/>
  <c r="G17" i="1" s="1"/>
  <c r="F16" i="1"/>
  <c r="H16" i="1" s="1"/>
  <c r="F15" i="1"/>
  <c r="G15" i="1" s="1"/>
  <c r="F14" i="1"/>
  <c r="H14" i="1" s="1"/>
  <c r="F13" i="1"/>
  <c r="G13" i="1" s="1"/>
  <c r="F12" i="1"/>
  <c r="H12" i="1" s="1"/>
  <c r="F11" i="1"/>
  <c r="G11" i="1" s="1"/>
  <c r="G10" i="1"/>
  <c r="F10" i="1"/>
  <c r="F9" i="1"/>
  <c r="G9" i="1" s="1"/>
  <c r="F8" i="1"/>
  <c r="H8" i="1" s="1"/>
  <c r="F7" i="1"/>
  <c r="G7" i="1" s="1"/>
  <c r="H6" i="1"/>
  <c r="G6" i="1"/>
  <c r="F6" i="1"/>
  <c r="F5" i="1"/>
  <c r="G5" i="1" s="1"/>
  <c r="F4" i="1"/>
  <c r="H4" i="1" s="1"/>
  <c r="F3" i="1"/>
  <c r="G3" i="1" s="1"/>
  <c r="G22" i="1" l="1"/>
  <c r="G89" i="1"/>
  <c r="H34" i="1"/>
  <c r="G115" i="1"/>
  <c r="G156" i="1"/>
  <c r="G217" i="1"/>
  <c r="H11" i="1"/>
  <c r="H23" i="1"/>
  <c r="G58" i="1"/>
  <c r="G91" i="1"/>
  <c r="G129" i="1"/>
  <c r="G181" i="1"/>
  <c r="G67" i="1"/>
  <c r="G127" i="1"/>
  <c r="G179" i="1"/>
  <c r="H35" i="1"/>
  <c r="H79" i="1"/>
  <c r="G103" i="1"/>
  <c r="G244" i="1"/>
  <c r="H245" i="1"/>
  <c r="G38" i="1"/>
  <c r="G119" i="1"/>
  <c r="G50" i="1"/>
  <c r="G172" i="1"/>
  <c r="H27" i="1"/>
  <c r="G62" i="1"/>
  <c r="H83" i="1"/>
  <c r="G95" i="1"/>
  <c r="G107" i="1"/>
  <c r="G148" i="1"/>
  <c r="H161" i="1"/>
  <c r="G185" i="1"/>
  <c r="G209" i="1"/>
  <c r="H59" i="1"/>
  <c r="G26" i="1"/>
  <c r="G105" i="1"/>
  <c r="G183" i="1"/>
  <c r="G221" i="1"/>
  <c r="H71" i="1"/>
  <c r="G133" i="1"/>
  <c r="H173" i="1"/>
  <c r="G236" i="1"/>
  <c r="G14" i="1"/>
  <c r="G207" i="1"/>
  <c r="G160" i="1"/>
  <c r="H15" i="1"/>
  <c r="G248" i="1"/>
  <c r="G170" i="1"/>
  <c r="H194" i="1"/>
  <c r="G18" i="1"/>
  <c r="H63" i="1"/>
  <c r="G74" i="1"/>
  <c r="G85" i="1"/>
  <c r="G109" i="1"/>
  <c r="G234" i="1"/>
  <c r="G30" i="1"/>
  <c r="G97" i="1"/>
  <c r="G123" i="1"/>
  <c r="G187" i="1"/>
  <c r="G225" i="1"/>
  <c r="G238" i="1"/>
  <c r="H249" i="1"/>
  <c r="G80" i="1"/>
  <c r="G146" i="1"/>
  <c r="G195" i="1"/>
  <c r="H7" i="1"/>
  <c r="H110" i="1"/>
  <c r="G137" i="1"/>
  <c r="G164" i="1"/>
  <c r="G199" i="1"/>
  <c r="G131" i="1"/>
  <c r="G93" i="1"/>
  <c r="H3" i="1"/>
  <c r="H43" i="1"/>
  <c r="G139" i="1"/>
  <c r="H178" i="1"/>
  <c r="G201" i="1"/>
  <c r="G252" i="1"/>
  <c r="H77" i="1"/>
  <c r="G101" i="1"/>
  <c r="G141" i="1"/>
  <c r="G191" i="1"/>
  <c r="G203" i="1"/>
  <c r="G230" i="1"/>
  <c r="G242" i="1"/>
  <c r="G4" i="1"/>
  <c r="H5" i="1"/>
  <c r="G8" i="1"/>
  <c r="H9" i="1"/>
  <c r="G12" i="1"/>
  <c r="H13" i="1"/>
  <c r="G16" i="1"/>
  <c r="H17" i="1"/>
  <c r="G20" i="1"/>
  <c r="H21" i="1"/>
  <c r="G24" i="1"/>
  <c r="H25" i="1"/>
  <c r="G28" i="1"/>
  <c r="H29" i="1"/>
  <c r="G32" i="1"/>
  <c r="H33" i="1"/>
  <c r="G36" i="1"/>
  <c r="H37" i="1"/>
  <c r="G40" i="1"/>
  <c r="H41" i="1"/>
  <c r="G44" i="1"/>
  <c r="H45" i="1"/>
  <c r="G48" i="1"/>
  <c r="H49" i="1"/>
  <c r="G52" i="1"/>
  <c r="H53" i="1"/>
  <c r="G56" i="1"/>
  <c r="H57" i="1"/>
  <c r="G60" i="1"/>
  <c r="H61" i="1"/>
  <c r="G64" i="1"/>
  <c r="H65" i="1"/>
  <c r="G68" i="1"/>
  <c r="H69" i="1"/>
  <c r="G72" i="1"/>
  <c r="H73" i="1"/>
  <c r="G76" i="1"/>
  <c r="G84" i="1"/>
  <c r="G88" i="1"/>
  <c r="G92" i="1"/>
  <c r="G96" i="1"/>
  <c r="G100" i="1"/>
  <c r="G104" i="1"/>
  <c r="G108" i="1"/>
  <c r="G112" i="1"/>
  <c r="G116" i="1"/>
  <c r="G120" i="1"/>
  <c r="G124" i="1"/>
  <c r="G128" i="1"/>
  <c r="G132" i="1"/>
  <c r="G136" i="1"/>
  <c r="G140" i="1"/>
  <c r="G145" i="1"/>
  <c r="G149" i="1"/>
  <c r="G153" i="1"/>
  <c r="G157" i="1"/>
  <c r="G198" i="1"/>
  <c r="G202" i="1"/>
  <c r="G206" i="1"/>
  <c r="G210" i="1"/>
  <c r="G214" i="1"/>
  <c r="G218" i="1"/>
  <c r="G222" i="1"/>
  <c r="G226" i="1"/>
  <c r="G231" i="1"/>
  <c r="G235" i="1"/>
  <c r="G239" i="1"/>
  <c r="G243" i="1"/>
  <c r="G247" i="1"/>
  <c r="G251" i="1"/>
  <c r="G111" i="1"/>
  <c r="G82" i="1"/>
  <c r="G86" i="1"/>
  <c r="G90" i="1"/>
  <c r="G94" i="1"/>
  <c r="G98" i="1"/>
  <c r="G102" i="1"/>
  <c r="G106" i="1"/>
  <c r="G114" i="1"/>
  <c r="G118" i="1"/>
  <c r="G122" i="1"/>
  <c r="G126" i="1"/>
  <c r="G130" i="1"/>
  <c r="G134" i="1"/>
  <c r="G138" i="1"/>
  <c r="G143" i="1"/>
  <c r="G147" i="1"/>
  <c r="G151" i="1"/>
  <c r="G155" i="1"/>
  <c r="G159" i="1"/>
  <c r="G163" i="1"/>
  <c r="G167" i="1"/>
  <c r="G171" i="1"/>
  <c r="G175" i="1"/>
  <c r="G180" i="1"/>
  <c r="G184" i="1"/>
  <c r="G188" i="1"/>
  <c r="G192" i="1"/>
  <c r="G196" i="1"/>
  <c r="G200" i="1"/>
  <c r="G204" i="1"/>
  <c r="G208" i="1"/>
  <c r="G212" i="1"/>
  <c r="G216" i="1"/>
  <c r="G220" i="1"/>
  <c r="G224" i="1"/>
  <c r="G229" i="1"/>
  <c r="G233" i="1"/>
  <c r="G237" i="1"/>
  <c r="G253" i="1"/>
</calcChain>
</file>

<file path=xl/sharedStrings.xml><?xml version="1.0" encoding="utf-8"?>
<sst xmlns="http://schemas.openxmlformats.org/spreadsheetml/2006/main" count="1743" uniqueCount="870">
  <si>
    <t>Expediente</t>
  </si>
  <si>
    <t>Tipos de contrato</t>
  </si>
  <si>
    <t>Adjudicatario</t>
  </si>
  <si>
    <t>Objeto</t>
  </si>
  <si>
    <t>Duración</t>
  </si>
  <si>
    <t xml:space="preserve"> Importe del gasto aprobado  sin I.V.A y otros impuestos indirectos  </t>
  </si>
  <si>
    <t xml:space="preserve"> IVA y otros impuestos indirectos </t>
  </si>
  <si>
    <t xml:space="preserve"> Precio de adjudicación  sin I.V.A. y otros impuestos indirectos  </t>
  </si>
  <si>
    <t xml:space="preserve"> Importe total </t>
  </si>
  <si>
    <t>Fecha de aprobación del gasto/fecha de adjudicación</t>
  </si>
  <si>
    <t>Petición de ofertas</t>
  </si>
  <si>
    <t>Publicidad</t>
  </si>
  <si>
    <t>DECRETO GASTOS/JGL</t>
  </si>
  <si>
    <t>1526/2024</t>
  </si>
  <si>
    <t>Servicio</t>
  </si>
  <si>
    <t>A&amp;E HERNANDEZ SL</t>
  </si>
  <si>
    <t xml:space="preserve">Servicio 10 cierres de cabina sanitaria </t>
  </si>
  <si>
    <t>SI</t>
  </si>
  <si>
    <t>NO</t>
  </si>
  <si>
    <t>DECRETO GASTOS 2024-602</t>
  </si>
  <si>
    <t>3447/2024</t>
  </si>
  <si>
    <t>ABR COMUNICACIÓN EMPRESARIAL SL</t>
  </si>
  <si>
    <t>Servicio de publicidad durante 7 meses</t>
  </si>
  <si>
    <t>DECRETO GASTOS 2024-1176</t>
  </si>
  <si>
    <t>1352/2024</t>
  </si>
  <si>
    <t>AFA LEVANTE</t>
  </si>
  <si>
    <t>Servicio talleres memoria Asociaciones Mujeres Fuente Álamo y Pedanías</t>
  </si>
  <si>
    <t>DECRETO GASTOS 2024-619</t>
  </si>
  <si>
    <t>2006/2024</t>
  </si>
  <si>
    <t>AGROMETALICAS JJ SL</t>
  </si>
  <si>
    <t>Reparación y colocación de señales en pedanias Balsapintada y los Cánovas</t>
  </si>
  <si>
    <t>DECRETO GASTOS 2024-814</t>
  </si>
  <si>
    <t>1783/2024</t>
  </si>
  <si>
    <t>AGRUPACION MUSICAL VILLA DE FUENTE ALAMO</t>
  </si>
  <si>
    <t>Actuación Agrupación en la procesión del Domingo de ramos en los Cánovas</t>
  </si>
  <si>
    <t xml:space="preserve">NO </t>
  </si>
  <si>
    <t>DECRETO GASTOS 2024-591</t>
  </si>
  <si>
    <t>653/2024</t>
  </si>
  <si>
    <t>Suministro</t>
  </si>
  <si>
    <t>ALAMOPRINT SL</t>
  </si>
  <si>
    <t>Suministro material actividades Plan Corresponsables</t>
  </si>
  <si>
    <t>DECRETO GASTOS 2024-659</t>
  </si>
  <si>
    <t>3298/2024</t>
  </si>
  <si>
    <t>Rotulación de vinilo para la exposición "Estudios"</t>
  </si>
  <si>
    <t>DECRETO GASTOS 2024-1097</t>
  </si>
  <si>
    <t>1553/2024</t>
  </si>
  <si>
    <t>ALQUILERES BARCELO SAEZ SL</t>
  </si>
  <si>
    <t>Alquiler de casetas sanitarias obra Cuatro vientos</t>
  </si>
  <si>
    <t>DECRETO GASTOS 2024-600</t>
  </si>
  <si>
    <t>3344/2024</t>
  </si>
  <si>
    <t>Servicio alquiler mensual de 3 modulos con equipo de aire acondicionado</t>
  </si>
  <si>
    <t>DECRETO GASTOS 2024-1106</t>
  </si>
  <si>
    <t>3419/2024</t>
  </si>
  <si>
    <t>ANA MARIA GIMENEZ GOMIZ</t>
  </si>
  <si>
    <t>Servicio gastos de notaria, programa PARES</t>
  </si>
  <si>
    <t>DECRETO GASTOS 2024-1068</t>
  </si>
  <si>
    <t>1699/2024</t>
  </si>
  <si>
    <t>ANA MARIA MANZANARES ROBLES</t>
  </si>
  <si>
    <t>Suministro material papeleria</t>
  </si>
  <si>
    <t>DECRETO GASTOS 2024-590</t>
  </si>
  <si>
    <t>1894/2024</t>
  </si>
  <si>
    <t>Suministro material de papeleria</t>
  </si>
  <si>
    <t>DECRETO GASTOS 2024-671</t>
  </si>
  <si>
    <t>3263/2024</t>
  </si>
  <si>
    <t>ANA MARIA MARTINEZ RUIZ</t>
  </si>
  <si>
    <t>Suministro material de juguetería para evento cultural</t>
  </si>
  <si>
    <t>DECRETO GASTOS 2024-2023</t>
  </si>
  <si>
    <t>2246/2024</t>
  </si>
  <si>
    <t>ANDRES GARCIA MELLADO</t>
  </si>
  <si>
    <t>Diseño de catálogo exposición Estudios de Nono García en Ermita de San Roque</t>
  </si>
  <si>
    <t>DECRETO GASTOS 2024-957</t>
  </si>
  <si>
    <t>3492/2024</t>
  </si>
  <si>
    <t>ANTICIMEX 3D SANIDAD AMBIENTAL SA</t>
  </si>
  <si>
    <t>Servicio de desinsectación contra las pulgas en el Colegio San Pedro- Las Palas</t>
  </si>
  <si>
    <t>DECRETO GASTOS 2024-1118</t>
  </si>
  <si>
    <t>2132/2024</t>
  </si>
  <si>
    <t>AREO FEU, GRUPO DE INCENDIOS SL</t>
  </si>
  <si>
    <t>Servicio revisión anual medios de protección y extinción contra incendios</t>
  </si>
  <si>
    <t>DECRETO GASTOS 2024-749</t>
  </si>
  <si>
    <t>2290/2024</t>
  </si>
  <si>
    <t>Suministro varios extintores y señales para servicio mantenimiento</t>
  </si>
  <si>
    <t>DECRETO GASTOS 2024-910</t>
  </si>
  <si>
    <t>3597/2024</t>
  </si>
  <si>
    <t>ARTES GRAFICAS ESCRITOR CERVANTES SL</t>
  </si>
  <si>
    <t>Servicio de impresión 420 entradas musical "Aladín"</t>
  </si>
  <si>
    <t>DECRETO GASTOS 2024-1183</t>
  </si>
  <si>
    <t>1328/2024</t>
  </si>
  <si>
    <t>ASOCIACION CULTURAL COMPAÑÍA DE TEATRO LA COMICA</t>
  </si>
  <si>
    <t>Obra de teatro, actividades día de la mujer</t>
  </si>
  <si>
    <t>DECRETO GASTOS 2024-578</t>
  </si>
  <si>
    <t>1525/2024</t>
  </si>
  <si>
    <t>ASOCIACIÓN CULTURAL DISPARA TEATRO</t>
  </si>
  <si>
    <t>Servicio representación teatral de " El Lazarillo de Tormes"</t>
  </si>
  <si>
    <t>DECRETO GASTOS 2024-660</t>
  </si>
  <si>
    <t>1868/2024</t>
  </si>
  <si>
    <t>ASOCIACÍON DE COMERCIANTES DE FUENTE ALAMO</t>
  </si>
  <si>
    <t>Bonos comerciantes, premios concurso "Decora tu cerámica"</t>
  </si>
  <si>
    <t>DECRETO GASTOS 2024-722</t>
  </si>
  <si>
    <t>2917/2024</t>
  </si>
  <si>
    <t>ASOCIACION MUSICAL MADEIRA</t>
  </si>
  <si>
    <t>Actuación Asociación musical Madeira, Fiestas los Paganes</t>
  </si>
  <si>
    <t>DECRETO GASTOS 2024-1001</t>
  </si>
  <si>
    <t>3488/2024</t>
  </si>
  <si>
    <t>ASOCIACIÓN MUSICAL MADEIRA</t>
  </si>
  <si>
    <t>Contratción del servicio Gala orquesta Fiestas Barrio de Corverica 2024</t>
  </si>
  <si>
    <t>DECRETO GASTOS 2024-1135</t>
  </si>
  <si>
    <t>2861/2024</t>
  </si>
  <si>
    <t>ASOCIACÓN DE COMERCIANTES DE FUENTE ALAMO</t>
  </si>
  <si>
    <t>Suministro de 4 bonos concurso literario IES Pueblos de la Villa</t>
  </si>
  <si>
    <t>DECRETO GASTOS 2024-1066</t>
  </si>
  <si>
    <t>2079/2024</t>
  </si>
  <si>
    <t>AUTOBUSES VIDAL SL</t>
  </si>
  <si>
    <t>Servicios transporte escuelas deportivas</t>
  </si>
  <si>
    <t>DECRETO GASTOS 2024-787</t>
  </si>
  <si>
    <t>1316/2024</t>
  </si>
  <si>
    <t>AUTOCARES MARIA SL</t>
  </si>
  <si>
    <t>Servicio de viaje dos autobuses a Murcia, carrera de la mujer el día 3 de marzo 2024</t>
  </si>
  <si>
    <t>DECRETO GASTOS 2024-536</t>
  </si>
  <si>
    <t>1570/2024</t>
  </si>
  <si>
    <t>Varios servicios de transporte Concejalia de Deportes</t>
  </si>
  <si>
    <t>DECRETO GASTOS 2024- 630</t>
  </si>
  <si>
    <t>2526/2024</t>
  </si>
  <si>
    <t>Servicio de traslado en autobús a Cartagena Asociación de Mujeres de las Palas, día 17-05-2024</t>
  </si>
  <si>
    <t>DECRETO GASTOS 2024-887</t>
  </si>
  <si>
    <t>2540/2024</t>
  </si>
  <si>
    <t>Servicio de transporte de la Agrupación Musical Villa de Fuente Álamo</t>
  </si>
  <si>
    <t>DECRETO GASTOS 2024-909</t>
  </si>
  <si>
    <t>2085/2024</t>
  </si>
  <si>
    <t>Varios servicios de transporte Concejalia de deportes mes marzo</t>
  </si>
  <si>
    <t>DECRETO GASTOS 2024-933</t>
  </si>
  <si>
    <t>3022/2024</t>
  </si>
  <si>
    <t>Servicio viaje cultural a Palacio Almudí</t>
  </si>
  <si>
    <t>DECRETO GASTOS 2024-1043</t>
  </si>
  <si>
    <t>2551/2024</t>
  </si>
  <si>
    <t>AUTOCARES MARIA SOCIEDAD LIMITADA</t>
  </si>
  <si>
    <t>Servicios de transporte deportivo</t>
  </si>
  <si>
    <t>DECRETO GASTOS 2024-891</t>
  </si>
  <si>
    <t>2450/2024</t>
  </si>
  <si>
    <t>Servicio autobús las Palas- Parque de Educación vial mes abril</t>
  </si>
  <si>
    <t>DECRETO GASTOS 2024-905</t>
  </si>
  <si>
    <t>1449/2024</t>
  </si>
  <si>
    <t>AUTOCARES MARIA SOLEDAD SL</t>
  </si>
  <si>
    <t>Servicio transporte alumnos de pedanías para educacción vial</t>
  </si>
  <si>
    <t>DECRETO GASTOS 2024-559</t>
  </si>
  <si>
    <t>1302/2024</t>
  </si>
  <si>
    <t>BADEN DE LOS GUERREROS SL</t>
  </si>
  <si>
    <t>Gasoil para piscina cubierta</t>
  </si>
  <si>
    <t>DECRETO GASTOS 2024-629</t>
  </si>
  <si>
    <t>1583/2024</t>
  </si>
  <si>
    <t>DECRETO GASTOS 2024-628</t>
  </si>
  <si>
    <t>2419/2024</t>
  </si>
  <si>
    <t>Suministro combustible calefacción colegios</t>
  </si>
  <si>
    <t>DECRETO GASTOS 2024-906</t>
  </si>
  <si>
    <t>1689/2024</t>
  </si>
  <si>
    <t>BEBIDAS GARNES SL</t>
  </si>
  <si>
    <t>Suministro lotes surtidos para protocolo</t>
  </si>
  <si>
    <t>DECRETO GASTOS 2024-634</t>
  </si>
  <si>
    <t>2395/2024</t>
  </si>
  <si>
    <t>Refrescos vino español para después obra de teatro</t>
  </si>
  <si>
    <t>DECRETO GASTOS 2024-811</t>
  </si>
  <si>
    <t>2555/2024</t>
  </si>
  <si>
    <t>Suministro botellines de agua para torneo deporte escolar</t>
  </si>
  <si>
    <t>DECRETO GASTOS 2024-916</t>
  </si>
  <si>
    <t>2772/2024</t>
  </si>
  <si>
    <t>Suminsitro de refrescos para Feria empleo, comercio y juventud celebrada el 19.04.2024</t>
  </si>
  <si>
    <t>DECRETO GASTOS 2024-1055</t>
  </si>
  <si>
    <t>3534/2024</t>
  </si>
  <si>
    <t>Suministro refrescos Fiestas de los Paganes</t>
  </si>
  <si>
    <t>DECRETO GASTOS 2024-1117</t>
  </si>
  <si>
    <t>1358/2024</t>
  </si>
  <si>
    <t>BELMONTE BUS SL</t>
  </si>
  <si>
    <t>Servicio de autobuses, viaje a Caravaca de la Cruz, el 16 de marzo. Actividades programadas Día Internacional de la Mujer 8M</t>
  </si>
  <si>
    <t>DECRETO GASTOS 2024-609</t>
  </si>
  <si>
    <t>1411/2024</t>
  </si>
  <si>
    <t>Servicio de transporte Concejalia de Deportes</t>
  </si>
  <si>
    <t>DECRETO GASTOS 2024-633</t>
  </si>
  <si>
    <t>2032/2024</t>
  </si>
  <si>
    <t>Servicios transporte, colejalia de deportes</t>
  </si>
  <si>
    <t>DECRETO GASTOS 2024-785</t>
  </si>
  <si>
    <t>2940/2024</t>
  </si>
  <si>
    <t>Varios servicios de transporte Concejalia deportes</t>
  </si>
  <si>
    <t>DECRETO GASTOS 2024-1081</t>
  </si>
  <si>
    <t>3325/2024</t>
  </si>
  <si>
    <t xml:space="preserve">Servicio </t>
  </si>
  <si>
    <t>Varios servicios de transporte, concejalia de deportes</t>
  </si>
  <si>
    <t>DECRETO GASTOS 2024-1124</t>
  </si>
  <si>
    <t>1333/2024</t>
  </si>
  <si>
    <t>BITNOVA IDENTIFICACIÓN Y CONTROL SL</t>
  </si>
  <si>
    <t>Servicio de mantenimiento on line del programa fichaje de personal</t>
  </si>
  <si>
    <t>DECRETO GASTOS 2024-747</t>
  </si>
  <si>
    <t>160/2024</t>
  </si>
  <si>
    <t>BLAYA SERVICIOS FUNERARIOS SL</t>
  </si>
  <si>
    <t>Servicio funerario</t>
  </si>
  <si>
    <t>DECRETO GASTOS 2024-1140</t>
  </si>
  <si>
    <t>1677/2024</t>
  </si>
  <si>
    <t>CABISUAR CARTAGENA SA</t>
  </si>
  <si>
    <t>Sevicio Eco-Aseos portatiles para las pedanías de el Estrecho, el Campillo y los Paganes</t>
  </si>
  <si>
    <t>DECRETO GASTOS 2024-592</t>
  </si>
  <si>
    <t>2768/2024</t>
  </si>
  <si>
    <t>CAIDA LIBRE EVENTOS SL</t>
  </si>
  <si>
    <t>Servicio Actuaciones musicales en Fiestas Patronales de el Estrecho</t>
  </si>
  <si>
    <t>DECRETO GASTOS 2024-991</t>
  </si>
  <si>
    <t>854/2024</t>
  </si>
  <si>
    <t>CARVER ESPECTACULOS SL</t>
  </si>
  <si>
    <t>Servicio animación carnaval con las Asociaciones de Mujeres de la villa, actividades programadas día de la Mujer</t>
  </si>
  <si>
    <t>DECRETO GASTOS 2024-625</t>
  </si>
  <si>
    <t>2787/2024</t>
  </si>
  <si>
    <t>Servicio de alquiler de Carpa y actuación orquesta , Fiestas patronales del Estrecho</t>
  </si>
  <si>
    <t>DECRETO GASTOS 2024-958</t>
  </si>
  <si>
    <t>1494/2024</t>
  </si>
  <si>
    <t>CENTRO DE LAVADO LA MOLINETA SL</t>
  </si>
  <si>
    <t>Suministro plantas obsequio para las participantes "Decora tu cerámica" actividades día de la Mujer</t>
  </si>
  <si>
    <t>DECRETO GASTOS 2024-617</t>
  </si>
  <si>
    <t>2724/2024</t>
  </si>
  <si>
    <t>CONCEPCIÓN CASTILLEJO MORENO</t>
  </si>
  <si>
    <t>Varios trofeos, actividades deportivas</t>
  </si>
  <si>
    <t>DECRETO GASTOS 2024-1082</t>
  </si>
  <si>
    <t>2545/2024</t>
  </si>
  <si>
    <t>Obras</t>
  </si>
  <si>
    <t>CONSTRUCCIONES Y MONTAJES GASHOGAR SL</t>
  </si>
  <si>
    <t>ACUERDO JUNTA GOBIERNO LOCAL</t>
  </si>
  <si>
    <t>3057/2024</t>
  </si>
  <si>
    <t>CUREENERGIA COMERCIALIZACIÓN DE ULTIMO RECURSO SA</t>
  </si>
  <si>
    <t>Suministro eléctrico a Edificios e instalaciones públicas de titularidad municipal</t>
  </si>
  <si>
    <t>DECRETO GASTOS 2024-1000</t>
  </si>
  <si>
    <t>1540/2024</t>
  </si>
  <si>
    <t>DECOPINT FUENTE ALAMO SL</t>
  </si>
  <si>
    <t xml:space="preserve">Suministro pintura </t>
  </si>
  <si>
    <t>DECRETO GASTOS 2024-603</t>
  </si>
  <si>
    <t>2036/2024</t>
  </si>
  <si>
    <t xml:space="preserve">Suministro material y pintura </t>
  </si>
  <si>
    <t>DECRETO GASTOS 2024-893</t>
  </si>
  <si>
    <t>2387/2024</t>
  </si>
  <si>
    <t>Servicio reparación y puesta a punto de placa</t>
  </si>
  <si>
    <t>DECRETO GASTOS 2024-1027</t>
  </si>
  <si>
    <t>1527/2024</t>
  </si>
  <si>
    <t>ELECTROMECANICA HERMANOS CONESA GARCIA SL</t>
  </si>
  <si>
    <t>Servicio reparación de vehículo de titularidad municipal</t>
  </si>
  <si>
    <t>DECRETO GASTOS 2024-601</t>
  </si>
  <si>
    <t>572/2024</t>
  </si>
  <si>
    <t>Servicio sustitución vehículo municipal</t>
  </si>
  <si>
    <t>DECRETO GASTOS 2024-646</t>
  </si>
  <si>
    <t>2000/2024</t>
  </si>
  <si>
    <t>DECRETO GASTOS 2024-746</t>
  </si>
  <si>
    <t>3454/2024</t>
  </si>
  <si>
    <t xml:space="preserve">Servicio reparación vehiculo </t>
  </si>
  <si>
    <t>DECRETO GASTOS 2024-1115</t>
  </si>
  <si>
    <t>3551/2024</t>
  </si>
  <si>
    <t>Reparación vehiculo municipal</t>
  </si>
  <si>
    <t>DECRETO GASTOS 2024-1116</t>
  </si>
  <si>
    <t>3233/2024</t>
  </si>
  <si>
    <t>ELETROMECANICA HERMANOS CONESA GARCIA SL</t>
  </si>
  <si>
    <t xml:space="preserve">Servicio reparación de vehiculo de titularidad </t>
  </si>
  <si>
    <t>DECRETO GASTOS 2024-1111</t>
  </si>
  <si>
    <t>2578/2024</t>
  </si>
  <si>
    <t>ES GARCERAN 1 SL</t>
  </si>
  <si>
    <t>Suministro combustible vehiculos municipales</t>
  </si>
  <si>
    <t>DECRETO GASTOS 2024-911</t>
  </si>
  <si>
    <t>3443/2024</t>
  </si>
  <si>
    <t>Suministro combustible</t>
  </si>
  <si>
    <t>DECRETO GASTOS 2024-1174</t>
  </si>
  <si>
    <t>2189/2024</t>
  </si>
  <si>
    <t>ESGARCERAN 1 SL</t>
  </si>
  <si>
    <t>Suministro combustible vehiculo titularidad municipal</t>
  </si>
  <si>
    <t>DECRETO GASTOS 2024-902</t>
  </si>
  <si>
    <t>2649/2024</t>
  </si>
  <si>
    <t>ESTACION DE SERVICIO EL BADEN SL</t>
  </si>
  <si>
    <t>Suministro de combustible durante el mes de abril</t>
  </si>
  <si>
    <t>DECRETO GASTOS 2024-1037</t>
  </si>
  <si>
    <t>3452/2024</t>
  </si>
  <si>
    <t xml:space="preserve">Suministro combustible </t>
  </si>
  <si>
    <t>DECRETO GASTOS 2024-1139</t>
  </si>
  <si>
    <t>1665/2024</t>
  </si>
  <si>
    <t>EUROVERTICE CONSULTORES SL</t>
  </si>
  <si>
    <t>Servicio de asistencia en la ejecución y justificación de la ayuda fondos pirep local linea 2</t>
  </si>
  <si>
    <t>DECRETO GASTOS 2024-748</t>
  </si>
  <si>
    <t>2735/2024</t>
  </si>
  <si>
    <t>Revisión actualización Plan de medidas antrifraude y varios</t>
  </si>
  <si>
    <t>DECRETO GASTOS 2024-992</t>
  </si>
  <si>
    <t>2761/2024</t>
  </si>
  <si>
    <t>EUSEBIO ARMERO E HIJOS SL</t>
  </si>
  <si>
    <t>Servicio de autobus para scout de Fuente Álamo a área recretativa la Perdiz-Sierra Espuña</t>
  </si>
  <si>
    <t>DECRETO GASTOS 2024-917</t>
  </si>
  <si>
    <t>749/2024</t>
  </si>
  <si>
    <t>EUSTAQUIA LEGAZ PAREDES</t>
  </si>
  <si>
    <t>Arrendamiento solar para uso de parking público en el Municipio de Fuente Álamo</t>
  </si>
  <si>
    <t>DECRETO GASTOS 2024-621</t>
  </si>
  <si>
    <t>750/2024</t>
  </si>
  <si>
    <t>Servicio arrendamiento solar para uso parking público</t>
  </si>
  <si>
    <t>DECRETO GASTOS 2024-623</t>
  </si>
  <si>
    <t>207/2024</t>
  </si>
  <si>
    <t>FCC MEDIO AMBIENTE SA</t>
  </si>
  <si>
    <t>Liquidación impuesto sobre vertido, inceneración y coninceración correspondiente julio, agosto y septiembre</t>
  </si>
  <si>
    <t>DECRETO GASTOS 2024-1026</t>
  </si>
  <si>
    <t>3232/2024</t>
  </si>
  <si>
    <t>FERNANDO VIVANCOS CANOVAS</t>
  </si>
  <si>
    <t>Servicio paella gigante en Cra Alcazaba con motivos de Jornadas de convivencia escolar</t>
  </si>
  <si>
    <t>DECRETO GASTOS 2024-1113</t>
  </si>
  <si>
    <t>1522/2024</t>
  </si>
  <si>
    <t>FERRETERIA FUENTE ALAMO SL</t>
  </si>
  <si>
    <t xml:space="preserve">Suministro de material de ferreteria </t>
  </si>
  <si>
    <t>DECRETO GASTOS 2024-554</t>
  </si>
  <si>
    <t>2913/2024</t>
  </si>
  <si>
    <t>Suministro de material de Ferreteria</t>
  </si>
  <si>
    <t>DECRETO GASTOS 2024- 1041</t>
  </si>
  <si>
    <t>1696/2024</t>
  </si>
  <si>
    <t>FORMATO DIGITAL ACTIVIDADES PUBLICITARIAS</t>
  </si>
  <si>
    <t>Suministro kit detección de drogas, Policia local</t>
  </si>
  <si>
    <t>DECRETO GASTOS 2024-644</t>
  </si>
  <si>
    <t>3266/2024</t>
  </si>
  <si>
    <t>Suministro material de kit de detección de drogas para la Policia Local</t>
  </si>
  <si>
    <t>DECRETO GASTOS 2024-1144</t>
  </si>
  <si>
    <t>1353/2024</t>
  </si>
  <si>
    <t>FRANCISCO JOSE LOPEZ FIDEL</t>
  </si>
  <si>
    <t>Suministro de banderas</t>
  </si>
  <si>
    <t>DECRETO GASTOS 2024-557</t>
  </si>
  <si>
    <t>2851/2024</t>
  </si>
  <si>
    <t>FRANCISCO JOSE SANCHEZ MARTINEZ</t>
  </si>
  <si>
    <t>Traslado a Juzgados, usuarios Cavi</t>
  </si>
  <si>
    <t>DECRETO GASTOS 2024-1086</t>
  </si>
  <si>
    <t>2903/2024</t>
  </si>
  <si>
    <t>FRANCISCO NAVARRO PEREZ</t>
  </si>
  <si>
    <t>Suministro y servicio fabricación barandilla puerta y escalera terraza Edificio administrativo</t>
  </si>
  <si>
    <t>DECRETO GASTOS  2024-1044</t>
  </si>
  <si>
    <t>875/2024</t>
  </si>
  <si>
    <t>FUNDACION PROMETEO TORRE PACHECO</t>
  </si>
  <si>
    <t>Suministro de trofeos para entrega de Asociaciones de mujeres Villa actividades día Internacional de la Mujer</t>
  </si>
  <si>
    <t>DECRETO GASTOS 2024-624</t>
  </si>
  <si>
    <t>1569/2024</t>
  </si>
  <si>
    <t>FUNDACIÓN PROMETEO TORRE PACHECO</t>
  </si>
  <si>
    <t>Suministro de trofeos personalizados para actividades deportivas</t>
  </si>
  <si>
    <t>DECRETO GASTOS 2024-635</t>
  </si>
  <si>
    <t>3274/2024</t>
  </si>
  <si>
    <t>GCI PROYECTO AKER</t>
  </si>
  <si>
    <t>Servicio de actuación musical de Arpa Exposición de Pintura en el Museo Almudí</t>
  </si>
  <si>
    <t>DECRETO GASTOS 2024-1092</t>
  </si>
  <si>
    <t>2142/2024</t>
  </si>
  <si>
    <t>GIGATEC REDES Y COMUNICACIONES SL</t>
  </si>
  <si>
    <t>Servicio de horas externas para soporte</t>
  </si>
  <si>
    <t>DECRETO GASTOS 2024-789</t>
  </si>
  <si>
    <t>651/2024</t>
  </si>
  <si>
    <t>GRAFICAS ALAMO SL</t>
  </si>
  <si>
    <t>Suministro cárteles informativos programación Marcha contra la Violencia</t>
  </si>
  <si>
    <t>DECRETO GASTOS 2024-622</t>
  </si>
  <si>
    <t>1827/2024</t>
  </si>
  <si>
    <t>Suministro cartelería "Semana Santa" y "Medinaceli"</t>
  </si>
  <si>
    <t>DECRETO GASTOS 2024-728</t>
  </si>
  <si>
    <t>2774/2024</t>
  </si>
  <si>
    <t>Suministro cartelería y lonas "II Festival Internacional Organo"</t>
  </si>
  <si>
    <t>DECRETO GASTOS 2024-897</t>
  </si>
  <si>
    <t>3281/2024</t>
  </si>
  <si>
    <t>Suministro 8 talonarios recibos viaje a Caravaca, actividades programadas Día Internacional de la Mujer</t>
  </si>
  <si>
    <t>DECRETO GASTOS 2024-1069</t>
  </si>
  <si>
    <t>2900/2024</t>
  </si>
  <si>
    <t>Catálogos "Estudios" de Nono García en Ermita de San Roque</t>
  </si>
  <si>
    <t>DECRETO GASTOS 2024-1078</t>
  </si>
  <si>
    <t>3240/2024</t>
  </si>
  <si>
    <t>Servicio de impresión papeletas talonarios " Ferial Carnaval"</t>
  </si>
  <si>
    <t>DECRETO GASTOS 2024-1119</t>
  </si>
  <si>
    <t>3237/2024</t>
  </si>
  <si>
    <t>Servicio impresión 120 programas de Fiestas de los Paganes2024</t>
  </si>
  <si>
    <t>DECRETO GASTOS 2024-1105</t>
  </si>
  <si>
    <t>3243/2024</t>
  </si>
  <si>
    <t>Servicio de impresión de 400 tarjetones para la feria Futurea Fest</t>
  </si>
  <si>
    <t>DECRETO GASTOS 2024-1112</t>
  </si>
  <si>
    <t>1829/2024</t>
  </si>
  <si>
    <t>GREGORIO DE LA ORDEN ACOSTA</t>
  </si>
  <si>
    <t>Servicio alquiler de castillo hinchable domigo 2 de marzo en Los Cánovas</t>
  </si>
  <si>
    <t>DECRETO GASTOS 2024-776</t>
  </si>
  <si>
    <t>2915/2024</t>
  </si>
  <si>
    <t>Servicio de alquiler de hinchables en la pedania de los Paganes</t>
  </si>
  <si>
    <t>DECRETO GASTOS 2024-1042</t>
  </si>
  <si>
    <t>2399/2024</t>
  </si>
  <si>
    <t>GRUPO HERVI FUENTE ALAMO SL</t>
  </si>
  <si>
    <t>Suministro equipamiento para sala de encuentro de la Mujer</t>
  </si>
  <si>
    <t>DECRETO GASTOS 2024-809</t>
  </si>
  <si>
    <t>2031/2024</t>
  </si>
  <si>
    <t>GRUPO PUBLIMITO SL</t>
  </si>
  <si>
    <t>10 Chalecos para orgnizadores de actividades</t>
  </si>
  <si>
    <t>DECRETO GASTOS 2024-724</t>
  </si>
  <si>
    <t>2041/2024</t>
  </si>
  <si>
    <t>GRUPO PUBLIMITOS SL</t>
  </si>
  <si>
    <t>Suministro 30 gorros redondos, Educación vial</t>
  </si>
  <si>
    <t>DECRETO GASTOS 2024-745</t>
  </si>
  <si>
    <t>2731/2024</t>
  </si>
  <si>
    <t>Suministro vestuario personal de servicios</t>
  </si>
  <si>
    <t>DECRETO GASTOS 2024-959</t>
  </si>
  <si>
    <t>3554/2024</t>
  </si>
  <si>
    <t>Suministro carteles composite rotulados</t>
  </si>
  <si>
    <t>DECRETO GASTOS 2024-1181</t>
  </si>
  <si>
    <t>2771/2024</t>
  </si>
  <si>
    <t>Suministro detalles Ampa y camisetas 35 aniversario del IES Ricardo Ortega</t>
  </si>
  <si>
    <t>DECRETO GASTOS 2024-920</t>
  </si>
  <si>
    <t>1641/2024</t>
  </si>
  <si>
    <t>HORMIGONES CARTHAGO SL</t>
  </si>
  <si>
    <t>Suministro combustible a vehiculos municipales</t>
  </si>
  <si>
    <t>DECRETO GASTOS 2024-896</t>
  </si>
  <si>
    <t>3054/2024</t>
  </si>
  <si>
    <t>IBERDROLA CLIENTES SA</t>
  </si>
  <si>
    <t>DECRETO GASTOS 2024-1004</t>
  </si>
  <si>
    <t>1964/2024</t>
  </si>
  <si>
    <t>INFOMICRO COMUNICACIONES SL</t>
  </si>
  <si>
    <t>Licencia meraki cloud por un plazo de 3 años</t>
  </si>
  <si>
    <t>DECRETO GASTOS 2024-790</t>
  </si>
  <si>
    <t>1672/2024</t>
  </si>
  <si>
    <t>INPROSYSTEM SL</t>
  </si>
  <si>
    <t>Servicio de reparación basculante de puerta</t>
  </si>
  <si>
    <t>DECRETO GASTOS 2024-648</t>
  </si>
  <si>
    <t>1670/2024</t>
  </si>
  <si>
    <t>Servicios de reparación motor  hidráulico y desplazamiento</t>
  </si>
  <si>
    <t>DECRETO GASTOS 2024-655</t>
  </si>
  <si>
    <t>1668/2024</t>
  </si>
  <si>
    <t>Servicio de reparación de puerta automática de acceso a entrada</t>
  </si>
  <si>
    <t>DECRETO GASTOS 2024-654</t>
  </si>
  <si>
    <t>2035/2024</t>
  </si>
  <si>
    <t>INSIGNA UNIFORMES SL</t>
  </si>
  <si>
    <t>Suministro uniformidad policia local</t>
  </si>
  <si>
    <t>DECRETO GASTOS 2024-744</t>
  </si>
  <si>
    <t>3498/2024</t>
  </si>
  <si>
    <t>Suministro vestuario Policia Local</t>
  </si>
  <si>
    <t>DECRETO GASTOS 2024-1175</t>
  </si>
  <si>
    <t>1608/2024</t>
  </si>
  <si>
    <t>INSTALACIONES GANADERAS MARTINEZ Y LARDIN SL</t>
  </si>
  <si>
    <t>Suministro varios materiales de construcción</t>
  </si>
  <si>
    <t>DECRETO GASTOS 2024-595</t>
  </si>
  <si>
    <t>3082/2024</t>
  </si>
  <si>
    <t>ISABEL MARIA CONESA ALCARAZ</t>
  </si>
  <si>
    <t>Suministro de material de oficina</t>
  </si>
  <si>
    <t>DECRETO GASTOS 2024-1036</t>
  </si>
  <si>
    <t>3299/2024</t>
  </si>
  <si>
    <t>Material de papeleria, curso de dibujo de Feria de Ganados</t>
  </si>
  <si>
    <t>DECRETO GASTOS 2024-1137</t>
  </si>
  <si>
    <t>4096/2024</t>
  </si>
  <si>
    <t>DECRETO GASTOS 2024-1424</t>
  </si>
  <si>
    <t>2549/2024</t>
  </si>
  <si>
    <t xml:space="preserve">ISABEL MARIA CONESA ALCARAZ </t>
  </si>
  <si>
    <t>Suministro material didáctico y oficina</t>
  </si>
  <si>
    <t>DECRETO GASTOS 2024-886</t>
  </si>
  <si>
    <t>1432/2024</t>
  </si>
  <si>
    <t>ISIDORO MIRAS MOLINO SL</t>
  </si>
  <si>
    <t>Reparación en casa Cultura de Fuente Álamo, pabellón de Balpintada, parque de los Gallos…</t>
  </si>
  <si>
    <t>DECRETO GASTOS 2024-548</t>
  </si>
  <si>
    <t>1433/2024</t>
  </si>
  <si>
    <t>Suministro camión con cesto, memoria, alquiler grupo electrógeno</t>
  </si>
  <si>
    <t>DECRETO GASTOS 2024-657</t>
  </si>
  <si>
    <t>1663/2024</t>
  </si>
  <si>
    <t>Sevicio instalación eléctrica, montaje y desmontaje recinto fiestas populares y eventos</t>
  </si>
  <si>
    <t>1661/2024</t>
  </si>
  <si>
    <t>Servicio instalación eléctrica montaje y desmontaje del evento deportivo triatlón</t>
  </si>
  <si>
    <t>DECRETO GASTOS 2024-726</t>
  </si>
  <si>
    <t>3014/2024</t>
  </si>
  <si>
    <t>Instalación eléctrica, montaje y desmontaje del recinto de fiestas populares en las pedanías de las Palas y Balsapintada</t>
  </si>
  <si>
    <t>2539/2024</t>
  </si>
  <si>
    <t>Instalación eléctrica montaje, y desmontaje de la Feria de Ganados de Fuente Álamo</t>
  </si>
  <si>
    <t>DECRETO GASTOS 2024-1089</t>
  </si>
  <si>
    <t>3311/2024</t>
  </si>
  <si>
    <t>IVAN PEREZ ARAQUE</t>
  </si>
  <si>
    <t>Servicio alojamiento al contador de agua</t>
  </si>
  <si>
    <t>DECRETO GASTOS 2024-1108</t>
  </si>
  <si>
    <t>1586/2024</t>
  </si>
  <si>
    <t>JJ MORALES 2003 SL</t>
  </si>
  <si>
    <t>Reparación de baranda, cambio de pilar y placa junto a la Iglesia de la pinilla</t>
  </si>
  <si>
    <t>DECRETO GASTOS 2024-597</t>
  </si>
  <si>
    <t>1862/2024</t>
  </si>
  <si>
    <t>Reparación en acera puerta Casa Cultura de Cuevas de Reyllo</t>
  </si>
  <si>
    <t>DECRETO GASTOS 2024-668</t>
  </si>
  <si>
    <t>1895/2024</t>
  </si>
  <si>
    <t>Servicio fumigado en Colegios de Cuevas de Reyllo, Cánovas y Los Almagros</t>
  </si>
  <si>
    <t>DECRETO GASTOS 2024-702</t>
  </si>
  <si>
    <t>1845/2024</t>
  </si>
  <si>
    <t xml:space="preserve">Montaje y desmontaje de actividades deportivas, Triatlón </t>
  </si>
  <si>
    <t>DECRETO GASTOS 2024-900</t>
  </si>
  <si>
    <t>2683/2024</t>
  </si>
  <si>
    <t>JOSE LUIS GAGO LLOVER</t>
  </si>
  <si>
    <t>Mantenimiento de dron</t>
  </si>
  <si>
    <t>DECRETO GASTOS 2024-908</t>
  </si>
  <si>
    <t>724/2024</t>
  </si>
  <si>
    <t>JOSE MIGUEL RICO PEREZ</t>
  </si>
  <si>
    <t>Suministro material de oficina</t>
  </si>
  <si>
    <t>DECRETO GASTOS 2024-626</t>
  </si>
  <si>
    <t>1669/2024</t>
  </si>
  <si>
    <t>Impresora multifuncional para Policia</t>
  </si>
  <si>
    <t>DECRETO GASTOS 2024-638</t>
  </si>
  <si>
    <t>1599/2024</t>
  </si>
  <si>
    <t>Consumibles, pequeños accesorios y reparaciones</t>
  </si>
  <si>
    <t>DECRETO GASTOS 2024-770</t>
  </si>
  <si>
    <t>2998/2024</t>
  </si>
  <si>
    <t>Suministro de varios consumibles, toners y perifericos</t>
  </si>
  <si>
    <t>DECRETO GASTOS 2024-1084</t>
  </si>
  <si>
    <t>3135/2024</t>
  </si>
  <si>
    <t>Portátil y monitor para Policia Local</t>
  </si>
  <si>
    <t>DECRETO GASTOS 2024-1095</t>
  </si>
  <si>
    <t>290/2024</t>
  </si>
  <si>
    <t>JUAN CARLOS GIRONES MARTINEZ</t>
  </si>
  <si>
    <t>Coordinación del club de lectura 2024</t>
  </si>
  <si>
    <t>DECRETO GASTOS 2024-639</t>
  </si>
  <si>
    <t>2368/2024</t>
  </si>
  <si>
    <t>JUAN DIAZ JIMENEZ</t>
  </si>
  <si>
    <t>Suministro 54 Lanyard con acreditación para la Feria</t>
  </si>
  <si>
    <t>DECRETO GASTOS 2024-781</t>
  </si>
  <si>
    <t>no</t>
  </si>
  <si>
    <t>1179/2024</t>
  </si>
  <si>
    <t>LA RUEDA DE LOS LIBROS SL</t>
  </si>
  <si>
    <t>Adquisición de 20 ejemplares de "Asamblea en el bosque"</t>
  </si>
  <si>
    <t>DECRETO GASTOS 2024-818</t>
  </si>
  <si>
    <t>2943/2024</t>
  </si>
  <si>
    <t>LARDIN SEVILLA SL</t>
  </si>
  <si>
    <t>Servicio de montaje y desmontaje caseta de madera en Navidad</t>
  </si>
  <si>
    <t>DECRETO GASTOS 2024-1110</t>
  </si>
  <si>
    <t>2638/2024</t>
  </si>
  <si>
    <t>LOLA GRACIA MARTINEZ</t>
  </si>
  <si>
    <t>Servicio de gestión y entrevista con Marta Robles, con motivo de la semana del libro 2024</t>
  </si>
  <si>
    <t>DECRETO GASTOS 2024-921</t>
  </si>
  <si>
    <t>1697/2024</t>
  </si>
  <si>
    <t>LOMA SISTEMAS SL</t>
  </si>
  <si>
    <t>Suministro montaje material y cuota mensual camaras de video</t>
  </si>
  <si>
    <t>DECRETO GASTOS 2024-895</t>
  </si>
  <si>
    <t>1520/2024</t>
  </si>
  <si>
    <t>MARIA CONTRERAS GARCIA</t>
  </si>
  <si>
    <t>Servicio menu visita Caravaca de la Cruz</t>
  </si>
  <si>
    <t>DECRETO GASTOS 2024-561</t>
  </si>
  <si>
    <t>2949/2024</t>
  </si>
  <si>
    <t>MARIA DEL CARMEN GARCIA LEGAZ</t>
  </si>
  <si>
    <t>Flores para el encuentro literario con Marta Robles</t>
  </si>
  <si>
    <t>DECRETO GASTOS 2024-1077</t>
  </si>
  <si>
    <t>737/2024</t>
  </si>
  <si>
    <t>MARIA DEL CARMEN PEREZ GUILLERMO VALDES</t>
  </si>
  <si>
    <t>Suministro medicamentos Farmacia usuarios Servicios Sociales</t>
  </si>
  <si>
    <t>DECRETO GASTOS 2024-658</t>
  </si>
  <si>
    <t>3282/2024</t>
  </si>
  <si>
    <t>Medicamentos farmacia para usuarios de Servicios Sociales</t>
  </si>
  <si>
    <t>DECRETO GASTOS 2024-1067</t>
  </si>
  <si>
    <t>3169/2024</t>
  </si>
  <si>
    <t>Varios productos de farmacia, concejalia de Deportes</t>
  </si>
  <si>
    <t>DECRETO GASTOS 2024-1099</t>
  </si>
  <si>
    <t>850/2024</t>
  </si>
  <si>
    <t>MARIA DEL MAR ASENSIO GARCIA</t>
  </si>
  <si>
    <t>Varios trabajos de cerrajería</t>
  </si>
  <si>
    <t>DECRETO GASTOS 2024-562</t>
  </si>
  <si>
    <t>1921/2024</t>
  </si>
  <si>
    <t>Servicio varios cerrajería, llaves y llaveros Casa Cultura</t>
  </si>
  <si>
    <t>DECRETO GASTOS 2024-707</t>
  </si>
  <si>
    <t>1920/2024</t>
  </si>
  <si>
    <t xml:space="preserve">Servicio varios cerrajería, copias de llaves, colegios y deportes </t>
  </si>
  <si>
    <t>DECRETO GASTOS 2024-727</t>
  </si>
  <si>
    <t>2572/2024</t>
  </si>
  <si>
    <t>Suministro cerrajería</t>
  </si>
  <si>
    <t>DECRETO GASTOS 2024-915</t>
  </si>
  <si>
    <t>3313/2024</t>
  </si>
  <si>
    <t>Suministro material de ferreteria</t>
  </si>
  <si>
    <t>DECRETO GASTOS 2024-1107</t>
  </si>
  <si>
    <t>589/2024</t>
  </si>
  <si>
    <t>MARIA DOLORES CEGARRA CERVANTES</t>
  </si>
  <si>
    <t>Suministro varios productos para deportes y belén municipal</t>
  </si>
  <si>
    <t>DECRETO GASTOS 2024-708</t>
  </si>
  <si>
    <t>2208/2024</t>
  </si>
  <si>
    <t>MARIA ISABEL CUESTAS MENDOZA</t>
  </si>
  <si>
    <t>Pintacaras en Carnaval 2024</t>
  </si>
  <si>
    <t>DECRETO GASTOS 2024-815</t>
  </si>
  <si>
    <t>712/2024</t>
  </si>
  <si>
    <t>MARIA POZO RODRIGUEZ</t>
  </si>
  <si>
    <t>Suministro almuerzo voluntarios</t>
  </si>
  <si>
    <t>DECRETO GASTOS 2024-627</t>
  </si>
  <si>
    <t>2170/2024</t>
  </si>
  <si>
    <t>Merienda participantes Campeonato Roller fusión</t>
  </si>
  <si>
    <t>DECRETO GASTOS 2024-812</t>
  </si>
  <si>
    <t>3428/2024</t>
  </si>
  <si>
    <t>Desayuno saludable. Aula de experiencias "Primeros auxilios en nuestro día" Teleasistencia Municipal</t>
  </si>
  <si>
    <t>DECRETO GASTOS 2024-1120</t>
  </si>
  <si>
    <t>1568/2024</t>
  </si>
  <si>
    <t>MARIN DIAZ CLIMATIZACIÓN SL</t>
  </si>
  <si>
    <t>Servicio verificación de averia en aparato de aire acondicionado instalado en el centro de la Guardería municipal</t>
  </si>
  <si>
    <t>DECRETO GASTOS 2024-593</t>
  </si>
  <si>
    <t>1567/2024</t>
  </si>
  <si>
    <t>Reparación avería en aparato de aire acondicionamdo instalado en centro Guarderia municipal</t>
  </si>
  <si>
    <t>DECRETO GASTOS 2024-594</t>
  </si>
  <si>
    <t>3268/2024</t>
  </si>
  <si>
    <t>Servicio de reparación, climatización, montaje y desmontaje Centro de la Mujer</t>
  </si>
  <si>
    <t>DECRETO GASTOS 2024-1093</t>
  </si>
  <si>
    <t>1445/2024</t>
  </si>
  <si>
    <t>MECA AUTOMOCIÓN SL</t>
  </si>
  <si>
    <t>Servicio de reparación de vehiculo</t>
  </si>
  <si>
    <t>DECRETO GASTOS 2024-550</t>
  </si>
  <si>
    <t>1256/2024</t>
  </si>
  <si>
    <t>DECRETO GASTOS 2024--556</t>
  </si>
  <si>
    <t>1808/2024</t>
  </si>
  <si>
    <t>Servicio de reparación vehiculo de titularidad municipal</t>
  </si>
  <si>
    <t>DECRETO GASTOS 2024-706</t>
  </si>
  <si>
    <t>1867/2024</t>
  </si>
  <si>
    <t>Servicio instalación reparación vehículo de titularidad municipal</t>
  </si>
  <si>
    <t>DECRETO GASTOS 2024-730</t>
  </si>
  <si>
    <t>1869/2024</t>
  </si>
  <si>
    <t>Servicio reparación vehículo titularidad municipal</t>
  </si>
  <si>
    <t>DECRETO GASTOS 2024-729</t>
  </si>
  <si>
    <t>2204/2024</t>
  </si>
  <si>
    <t>DECRETO GASTOS 2024-810</t>
  </si>
  <si>
    <t>2014/2024</t>
  </si>
  <si>
    <t>Servicio reparación vehículo de titularidad municipal</t>
  </si>
  <si>
    <t>DECRETO GASTOS 2024-962</t>
  </si>
  <si>
    <t>984/2024</t>
  </si>
  <si>
    <t>Sustitución liquido refrigerante</t>
  </si>
  <si>
    <t>DECRETO GASTOS 2024-1121</t>
  </si>
  <si>
    <t>3453/2024</t>
  </si>
  <si>
    <t>DECRETO GASTOS 2024-1114</t>
  </si>
  <si>
    <t>827/2024</t>
  </si>
  <si>
    <t>Servicio realización inspección periódica con cambio aceite</t>
  </si>
  <si>
    <t>DECRETO GASTOS 2024-1141</t>
  </si>
  <si>
    <t>3020/2024</t>
  </si>
  <si>
    <t>DECRETO GASTOS 2024-1182</t>
  </si>
  <si>
    <t>1558/2024</t>
  </si>
  <si>
    <t>MECA AUTOMOCÓN SL</t>
  </si>
  <si>
    <t>Servicio de reparación del vehiculo de titularidad municipal</t>
  </si>
  <si>
    <t>DECRETO GASTOS 2024-656</t>
  </si>
  <si>
    <t>1337/2024</t>
  </si>
  <si>
    <t>MIGUEL ANGEL POMARES AROCA</t>
  </si>
  <si>
    <t>Servicio de guías visita a Caravaca</t>
  </si>
  <si>
    <t>DECRETO GASTOS 2024-577</t>
  </si>
  <si>
    <t>2037/2024</t>
  </si>
  <si>
    <t>MIGUEL MANUEL ZAMORA BAÑOS</t>
  </si>
  <si>
    <t>Sustitución de cristal en el Centro educativo de las Palas</t>
  </si>
  <si>
    <t>DECRETO GASTOS 2024-1091</t>
  </si>
  <si>
    <t>1549/2024</t>
  </si>
  <si>
    <t>MIGUEL MUÑOZ OLIVARES SL</t>
  </si>
  <si>
    <t>Material de ferreteria</t>
  </si>
  <si>
    <t>DECRETO GASTOS 2024-599</t>
  </si>
  <si>
    <t>1571/2024</t>
  </si>
  <si>
    <t>Suministro de material de ferreteria para Concejalia de deportes</t>
  </si>
  <si>
    <t>DECRETO GASTOS 2024-631</t>
  </si>
  <si>
    <t>1488/2024</t>
  </si>
  <si>
    <t>Suministro rasilla para "Decora tu cerámica" actividades día de la Mujer</t>
  </si>
  <si>
    <t>DECRETO GASTOS 2024-618</t>
  </si>
  <si>
    <t>1695/2024</t>
  </si>
  <si>
    <t>Suministro de taquillas y montaje,</t>
  </si>
  <si>
    <t>DECRETO GASTOS 2024-653</t>
  </si>
  <si>
    <t>904/2024</t>
  </si>
  <si>
    <t>Suministro material necesario para el aula alternativa</t>
  </si>
  <si>
    <t>DECRETO GASTOS 2024-725</t>
  </si>
  <si>
    <t>899/2024</t>
  </si>
  <si>
    <t>Copia de llaves despachos s sociales</t>
  </si>
  <si>
    <t>DECRETO GASTOS 2024-721</t>
  </si>
  <si>
    <t>2447/2024</t>
  </si>
  <si>
    <t>DECRETO GASTOS 2024-901</t>
  </si>
  <si>
    <t>2941/2024</t>
  </si>
  <si>
    <t>Suministro de material varios ferreteria, deportes</t>
  </si>
  <si>
    <t>DECRETO GASTOS 2024-1083</t>
  </si>
  <si>
    <t>3259/2024</t>
  </si>
  <si>
    <t>Suministro material de ferreteria con bono de asociación de comerciantes entregados en actos culturales</t>
  </si>
  <si>
    <t>DECRETO GASTOS 2024-1109</t>
  </si>
  <si>
    <t>3364/2024</t>
  </si>
  <si>
    <t>Servicio de reparación interruptor generador</t>
  </si>
  <si>
    <t>DECRETO GASTOS 2024-1179</t>
  </si>
  <si>
    <t>3305/2024</t>
  </si>
  <si>
    <t>Materiales de ferreteria</t>
  </si>
  <si>
    <t>DECRETO GASTOS 2024-1177</t>
  </si>
  <si>
    <t>1017/2024</t>
  </si>
  <si>
    <t>MOLGAS ENERGIA SAU</t>
  </si>
  <si>
    <t>Suministro abastecimiento gas natural para vehiculo municipal</t>
  </si>
  <si>
    <t>DECRETO GASTOS 2024-651</t>
  </si>
  <si>
    <t>2887/2024</t>
  </si>
  <si>
    <t>MUDANZAS LA TORRE</t>
  </si>
  <si>
    <t>Traslado de 89 obras de arte de la colección permantente del Museo a Palacio Almudía y vuelta</t>
  </si>
  <si>
    <t>DECRETO GASTOS 2024-1079</t>
  </si>
  <si>
    <t>370/2024</t>
  </si>
  <si>
    <t>MULTIOFI SL</t>
  </si>
  <si>
    <t>Suministro material para el Centro de Atención a la Infancia</t>
  </si>
  <si>
    <t>DECRETO GASTOS 2024-723</t>
  </si>
  <si>
    <t>1461/2024</t>
  </si>
  <si>
    <t>MUNDOARTI GLOBAL SL</t>
  </si>
  <si>
    <t>Servicio gestión del Concurso internacional de Pintura Villa de Fuente Alamo</t>
  </si>
  <si>
    <t>DECRETO GASTOS 2024-650</t>
  </si>
  <si>
    <t>2868/2024</t>
  </si>
  <si>
    <t>NARCISO ALCAZAR MORENO</t>
  </si>
  <si>
    <t>Servicioo taller defensa personal, actividades programación día internacional de la mujer</t>
  </si>
  <si>
    <t>DECRETO GASTOS 2024-1009</t>
  </si>
  <si>
    <t>1813/2024</t>
  </si>
  <si>
    <t>NEUMATICOS DOLON SL</t>
  </si>
  <si>
    <t>Servicio de reparación ruedas vehiculos municipales</t>
  </si>
  <si>
    <t>DECRETO GASTOS 2024-670</t>
  </si>
  <si>
    <t>1977/2024</t>
  </si>
  <si>
    <t>Servicio de reparación neumáticos de varios vehículos titularidad municipal</t>
  </si>
  <si>
    <t>DECRETO GASTOS 2024-743</t>
  </si>
  <si>
    <t>1491/2024</t>
  </si>
  <si>
    <t>Servicio reparación y equilibrado de neumáticos de vehículos titularidad municipal</t>
  </si>
  <si>
    <t>DECRETO GASTOS 2024-898</t>
  </si>
  <si>
    <t>2527/2024</t>
  </si>
  <si>
    <t>Servicio reparación neumáticos de vehículos de titularidad municipal</t>
  </si>
  <si>
    <t>DECRETO GASTOS 2024-913</t>
  </si>
  <si>
    <t>3068/2024</t>
  </si>
  <si>
    <t>Reparación de vehículo de titularidad municipal</t>
  </si>
  <si>
    <t>DECRETO GASTOS 204-1038</t>
  </si>
  <si>
    <t>2756/2024</t>
  </si>
  <si>
    <t>DECRETO GASTOS 2024-1054</t>
  </si>
  <si>
    <t>1830/2024</t>
  </si>
  <si>
    <t>NUGAFA SL</t>
  </si>
  <si>
    <t>Suministro cebo fresco con vales de asociación de comerciantes</t>
  </si>
  <si>
    <t>DECRETO GASTOS 2024-669</t>
  </si>
  <si>
    <t>8266/2023</t>
  </si>
  <si>
    <t>NUNSYS SA</t>
  </si>
  <si>
    <t>Servicio de proteccón de datos de enero a octubre</t>
  </si>
  <si>
    <t>DECRETO GASTOS 2024-604</t>
  </si>
  <si>
    <t>3143/2024</t>
  </si>
  <si>
    <t>PABLO MARTINEZ DIAZ</t>
  </si>
  <si>
    <t>Servicio de mantenimiento, limpieza, desinfección y cloración para piscinas de Balsapintada y Las Palas, del 20 de junio al 1 de septiembre</t>
  </si>
  <si>
    <t>1334/2024</t>
  </si>
  <si>
    <t>PAREDES ALIMENTACIÓN SL</t>
  </si>
  <si>
    <t>Merienda Carnaval Asociaciones de mujerres de la villa, actuaciones día internacional de la Mujer</t>
  </si>
  <si>
    <t>DECRETO GASTOS 2024-620</t>
  </si>
  <si>
    <t>2194/2024</t>
  </si>
  <si>
    <t>Vino español, despues de obra de Teatr, actividades programadas día internacional de la mujer</t>
  </si>
  <si>
    <t>DECRETO GASTOS 2024-813</t>
  </si>
  <si>
    <t>2212/2024</t>
  </si>
  <si>
    <t>Suministro pizzas y empanadillas para eventos dportivos</t>
  </si>
  <si>
    <t>DECRETO GASTOS 2024-914</t>
  </si>
  <si>
    <t>2784/2024</t>
  </si>
  <si>
    <t>PATIO DE LUCES PRODUCCIONES SC</t>
  </si>
  <si>
    <t>Gestión del Festival cortometraje de Fuente Álamo de la mano de " Premios Fugaz"</t>
  </si>
  <si>
    <t>DECRETO GASTOS 2024-960</t>
  </si>
  <si>
    <t>1444/2024</t>
  </si>
  <si>
    <t>PIERNAS E HIJOS SL</t>
  </si>
  <si>
    <t xml:space="preserve">Suministro materiales de construcción </t>
  </si>
  <si>
    <t>DECRETO GASTOS 2024-549</t>
  </si>
  <si>
    <t>1454/2024</t>
  </si>
  <si>
    <t>DECRETO GASTOS 2024-560</t>
  </si>
  <si>
    <t>1609/2024</t>
  </si>
  <si>
    <t>DECRETO GASTOS 2024-596</t>
  </si>
  <si>
    <t>1455/2024</t>
  </si>
  <si>
    <t>Servicio de contenedores y gruas</t>
  </si>
  <si>
    <t>DECRETO GASTOS 2024-647</t>
  </si>
  <si>
    <t>2422/2024</t>
  </si>
  <si>
    <t>Servicio contenedores y grúa mes marzo</t>
  </si>
  <si>
    <t>DECRETO GASTOS 2024-904</t>
  </si>
  <si>
    <t>2449/2024</t>
  </si>
  <si>
    <t>DECRETO GASTOS 2024-903</t>
  </si>
  <si>
    <t>2446/2024</t>
  </si>
  <si>
    <t>Suministro material de Construcción</t>
  </si>
  <si>
    <t>DECRETO GASTOS 2024-925</t>
  </si>
  <si>
    <t>2896/2024</t>
  </si>
  <si>
    <t>Suminsitro materiales de construcción</t>
  </si>
  <si>
    <t>DECRETO GASTOS 2024-1056</t>
  </si>
  <si>
    <t>2451/2024</t>
  </si>
  <si>
    <t xml:space="preserve">Camión grúa </t>
  </si>
  <si>
    <t>DECRETO GASTOS 2024-1122</t>
  </si>
  <si>
    <t>2901/2024</t>
  </si>
  <si>
    <t xml:space="preserve">Servicio de grúa </t>
  </si>
  <si>
    <t>DECRETO GASTOS 2024-1173</t>
  </si>
  <si>
    <t>3307/2024</t>
  </si>
  <si>
    <t>DECRETO GASTOS 2024-1178</t>
  </si>
  <si>
    <t>1385/2024</t>
  </si>
  <si>
    <t>PIROTECNIA FERRANDEZ SL</t>
  </si>
  <si>
    <t>Servicio Castillo de fuegos artificiales en Cabalgata de Reyes Magos 2024</t>
  </si>
  <si>
    <t>DECRETO GASTOS 2024-555</t>
  </si>
  <si>
    <t>2790/2024</t>
  </si>
  <si>
    <t>PRODUCCIONES SONIDO PLAY SL</t>
  </si>
  <si>
    <t>Sonorización de obra de teatro en el Auditorio , Colegio San Agustin</t>
  </si>
  <si>
    <t>DECRETO GASTOS 2024-961</t>
  </si>
  <si>
    <t>1814/2024</t>
  </si>
  <si>
    <t>PROPAGUA DEL LEVANTE 2007 SL</t>
  </si>
  <si>
    <t>Suministro cloro para piscina cubierta</t>
  </si>
  <si>
    <t>DECRETO GASTOS 2024-934</t>
  </si>
  <si>
    <t>2552/2024</t>
  </si>
  <si>
    <t>PROPAGUA DEL LEVANTE 2007SL</t>
  </si>
  <si>
    <t>Suministro de cloro y algicida piscina cubierta</t>
  </si>
  <si>
    <t>DECRETO GASTOS 2024-899</t>
  </si>
  <si>
    <t>3183/2024</t>
  </si>
  <si>
    <t>Suministro de Clorix hipo cisterna para piscina cubierta</t>
  </si>
  <si>
    <t>DECRETO GASTOS 2024-1100</t>
  </si>
  <si>
    <t>3189/2024</t>
  </si>
  <si>
    <t>QUEST PHARMA LABORATORIOS SL</t>
  </si>
  <si>
    <t xml:space="preserve">Servicio analisis fisico y quimico del agua piscina </t>
  </si>
  <si>
    <t>DECRETO GASTOS 2024-1098</t>
  </si>
  <si>
    <t>3144/2024</t>
  </si>
  <si>
    <t>QUINTIN MARTINEZ MORENO</t>
  </si>
  <si>
    <t>Servicio de socorrista para las piscinas de Balsapintada y las Palas del 20 de junio al 1 septiembre</t>
  </si>
  <si>
    <t>2001/2024</t>
  </si>
  <si>
    <t>RADINSTAL SL</t>
  </si>
  <si>
    <t>Servicio revisión de etilometro Policia Local</t>
  </si>
  <si>
    <t>DECRETO GASTOS 2024-894</t>
  </si>
  <si>
    <t>2050/2024</t>
  </si>
  <si>
    <t>RANKING LA TIENDA DEL DEPORTE SL</t>
  </si>
  <si>
    <t>Suministro conos, vallas y escalera para C.Deportes</t>
  </si>
  <si>
    <t>DECRETO GASTOS 2024-786</t>
  </si>
  <si>
    <t>1835/2024</t>
  </si>
  <si>
    <t>RED GFU GRAN FRATERNIDAD UNIVERSIDAD DE MURCIA</t>
  </si>
  <si>
    <t>Servicios clases de yoga, actividades programadas día Internacional de la Mujer 8M</t>
  </si>
  <si>
    <t>DECRETO GASTOS 2024-771</t>
  </si>
  <si>
    <t>2096/2024</t>
  </si>
  <si>
    <t>ROYMAGA PETROLEOS SL</t>
  </si>
  <si>
    <t>Suministro de gasoil para piscina cubierta</t>
  </si>
  <si>
    <t>DECRETO GASTOS 2024-932</t>
  </si>
  <si>
    <t>1354/2024</t>
  </si>
  <si>
    <t>SALZILLO SERVICIOS INTEGRALES SL</t>
  </si>
  <si>
    <t>Servicios auxiliar y conserje para Polideportivo Cuatro Vientos</t>
  </si>
  <si>
    <t>DECRETO GASTOS 2024-632</t>
  </si>
  <si>
    <t>1978/2024</t>
  </si>
  <si>
    <t xml:space="preserve"> Servicios de auxiliar y conserje en Polideportivo Cuatro vientos</t>
  </si>
  <si>
    <t>DECRETO  GASTOS 2024-788</t>
  </si>
  <si>
    <t>2554/2024</t>
  </si>
  <si>
    <t>Servicio auxiliar y conserje Polideportivo</t>
  </si>
  <si>
    <t>DECRETO GASTOS 2024-918</t>
  </si>
  <si>
    <t>3319/2024</t>
  </si>
  <si>
    <t>Servicios de auxiliar y Conserje en Polideportivo Cuatro Vientos</t>
  </si>
  <si>
    <t>DECRETO GASTOS 2024-1123</t>
  </si>
  <si>
    <t>1963/2024</t>
  </si>
  <si>
    <t>SEMICONDUCTORES Y SISTEMAS SA</t>
  </si>
  <si>
    <t>Renovación suscripción 3 licencias Autocad LT</t>
  </si>
  <si>
    <t>DECRETO GASTOS 2024-791</t>
  </si>
  <si>
    <t>1554/2024</t>
  </si>
  <si>
    <t>SERVICIO DE AMBULANCIAS MEDIAS Y URGENCIAS SL</t>
  </si>
  <si>
    <t>Servicio ambulancia XXXII Triatlón Internacional Villa de Fuente Álamo</t>
  </si>
  <si>
    <t>DECRETO GASTOS 2024-553</t>
  </si>
  <si>
    <t>SERVICIO DE AMBULANCIAS MEDICAS Y URGENCIAS SL</t>
  </si>
  <si>
    <t>Servicio ambulancia para el Triatlón Internacional Villa de Fuente Álamo</t>
  </si>
  <si>
    <t>1556/2024</t>
  </si>
  <si>
    <t>Servicio ambulancia III Cross popular Monte de la Cruz de el Estrecho</t>
  </si>
  <si>
    <t>DECRETO GASTOS 2024-552</t>
  </si>
  <si>
    <t>2894/2024</t>
  </si>
  <si>
    <t>SIMON VALERO MARTINEZ</t>
  </si>
  <si>
    <t>4 esculturas de paletas "Pincel del año"</t>
  </si>
  <si>
    <t>DECRETO GASTOS 2024-1080</t>
  </si>
  <si>
    <t>1892/2024</t>
  </si>
  <si>
    <t>SOCIEDAD ESTATAL DE CORREOS Y TELEGRAFOS SA SME</t>
  </si>
  <si>
    <t>Servicio de correos mes enero y febrero</t>
  </si>
  <si>
    <t>DECRETO GASTOS 2024-611</t>
  </si>
  <si>
    <t>2682/2024</t>
  </si>
  <si>
    <t>Servicio de correos meses marzo y abril</t>
  </si>
  <si>
    <t>DECRETO GASTOS 2024-907</t>
  </si>
  <si>
    <t>1557/2024</t>
  </si>
  <si>
    <t>STV GESTION SL</t>
  </si>
  <si>
    <t>Servicio mantenimiento anual de cubierta vegetada</t>
  </si>
  <si>
    <t>DECRETO GASTOS 2024-551</t>
  </si>
  <si>
    <t>1447/2024</t>
  </si>
  <si>
    <t>Suministro plantas de temporada y maceteros</t>
  </si>
  <si>
    <t>DECRETO GASTOS 2024-558</t>
  </si>
  <si>
    <t>1746/2024</t>
  </si>
  <si>
    <t>Construcción de zona lúdica en Polideportivo El Arenal de las Palas", incluidas en las ayudas Leader, financiadas por el Fondo Europero Agrícula de Desarrollo Rural</t>
  </si>
  <si>
    <t>3542/2024</t>
  </si>
  <si>
    <t>SUIS-KF, SL</t>
  </si>
  <si>
    <t>Servicio veterinario durante la Feria de Ganados 2024</t>
  </si>
  <si>
    <t>DECRETO GASTOS 2024-1180</t>
  </si>
  <si>
    <t>2776/52024</t>
  </si>
  <si>
    <t>TALLER DE ORGANERÍA FREDERIC DESMOTTES SL</t>
  </si>
  <si>
    <t>Servicio afinación del órgano de la Parroquia de San Agustin para el ciclo de Conciertos del II Festivla Organo de Fuente Álamo</t>
  </si>
  <si>
    <t>DECRETO GASTOS 2024-1002</t>
  </si>
  <si>
    <t>2069/2024</t>
  </si>
  <si>
    <t>TECNI-SOFT IDE SL</t>
  </si>
  <si>
    <t>Renovación licenicias sofware gestión Policia Local</t>
  </si>
  <si>
    <t>DECRETO GASTOS 2024-816</t>
  </si>
  <si>
    <t>3761/2024</t>
  </si>
  <si>
    <t>TECON SOLUCIONES INFORMATICAS SL</t>
  </si>
  <si>
    <t>Suministro compra de ordenador portátil  y varios teclados</t>
  </si>
  <si>
    <t>DECRETO GASTOS 2024-1171</t>
  </si>
  <si>
    <t>1431/2024</t>
  </si>
  <si>
    <t>TELECOFRICAR SL</t>
  </si>
  <si>
    <t>Servicio reparación de telefono en Colegio Pablo Neruda y revisión de fonoporta en Colegios de los Almagros y Los Cánovas</t>
  </si>
  <si>
    <t>DECRETO GASTOS 2024-649</t>
  </si>
  <si>
    <t>3108/2024</t>
  </si>
  <si>
    <t>TREXCOM ENERGIAS RENOVABLES SL</t>
  </si>
  <si>
    <t>Coordinación de Seguridad y salud de obra Construcción una zona lúdica en el Polideportivo El Arenal de las Palas, financiado con fondos Leader-Campoder</t>
  </si>
  <si>
    <t>DECRETO GASTOS 2024-1138</t>
  </si>
  <si>
    <t>2754/2024</t>
  </si>
  <si>
    <t>UTOPIUX INGENIERIA INFORMATICA SL</t>
  </si>
  <si>
    <t>Renovación anual servicios Cortafuegos Fortigate, antimalware, app control..</t>
  </si>
  <si>
    <t>DECRETO GASTOS 2024-931</t>
  </si>
  <si>
    <t>2284/2024</t>
  </si>
  <si>
    <t>Nuevo antivirus Croudstrike Mssp</t>
  </si>
  <si>
    <t>DECRETO GASTOS 2024-936</t>
  </si>
  <si>
    <t>2997/2024</t>
  </si>
  <si>
    <t xml:space="preserve">35 Licencias antivirus smartphone cRowdstrike mssp </t>
  </si>
  <si>
    <t>DECRETO GASTOS 2024-1085</t>
  </si>
  <si>
    <t>Reposición del tramo del Colector de Saneamiento por Colapso en el Paraje Venta Seca- Los Cánovas, PRTR. Financiado por la Unión Europea. NextGenerationEU.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</si>
</sst>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0"/>
      <color theme="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4" fontId="1" fillId="2" borderId="0" xfId="0" applyNumberFormat="1" applyFont="1" applyFill="1" applyAlignment="1">
      <alignment horizontal="center" vertical="center" wrapText="1"/>
    </xf>
    <xf numFmtId="4" fontId="1" fillId="2" borderId="0" xfId="0" applyNumberFormat="1" applyFont="1" applyFill="1" applyAlignment="1">
      <alignment horizontal="right" vertical="center" wrapText="1"/>
    </xf>
    <xf numFmtId="4" fontId="1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0" xfId="0" applyFont="1" applyAlignment="1">
      <alignment wrapText="1"/>
    </xf>
    <xf numFmtId="0" fontId="0" fillId="0" borderId="0" xfId="0" applyAlignment="1">
      <alignment horizontal="center"/>
    </xf>
    <xf numFmtId="4" fontId="0" fillId="0" borderId="0" xfId="0" applyNumberFormat="1"/>
    <xf numFmtId="4" fontId="0" fillId="0" borderId="0" xfId="0" applyNumberFormat="1" applyAlignment="1">
      <alignment horizontal="right"/>
    </xf>
    <xf numFmtId="14" fontId="2" fillId="0" borderId="0" xfId="0" applyNumberFormat="1" applyFont="1"/>
    <xf numFmtId="4" fontId="2" fillId="0" borderId="0" xfId="0" applyNumberFormat="1" applyFont="1"/>
    <xf numFmtId="4" fontId="2" fillId="0" borderId="0" xfId="0" applyNumberFormat="1" applyFont="1" applyAlignment="1">
      <alignment horizontal="right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wrapText="1"/>
    </xf>
    <xf numFmtId="14" fontId="2" fillId="0" borderId="0" xfId="0" applyNumberFormat="1" applyFont="1" applyAlignment="1">
      <alignment horizontal="right"/>
    </xf>
    <xf numFmtId="0" fontId="4" fillId="0" borderId="0" xfId="0" applyFont="1"/>
    <xf numFmtId="0" fontId="3" fillId="0" borderId="0" xfId="0" applyFont="1" applyAlignment="1">
      <alignment wrapText="1"/>
    </xf>
    <xf numFmtId="14" fontId="2" fillId="0" borderId="0" xfId="0" applyNumberFormat="1" applyFont="1" applyAlignment="1">
      <alignment horizontal="center"/>
    </xf>
    <xf numFmtId="0" fontId="2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wrapText="1"/>
    </xf>
    <xf numFmtId="4" fontId="4" fillId="0" borderId="0" xfId="0" applyNumberFormat="1" applyFont="1"/>
    <xf numFmtId="4" fontId="4" fillId="0" borderId="0" xfId="0" applyNumberFormat="1" applyFont="1" applyAlignment="1">
      <alignment horizontal="right"/>
    </xf>
    <xf numFmtId="14" fontId="4" fillId="0" borderId="0" xfId="0" applyNumberFormat="1" applyFont="1"/>
    <xf numFmtId="0" fontId="5" fillId="0" borderId="0" xfId="0" applyFont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480"/>
  <sheetViews>
    <sheetView tabSelected="1" topLeftCell="D50" zoomScale="89" zoomScaleNormal="89" workbookViewId="0">
      <selection activeCell="J58" sqref="J58"/>
    </sheetView>
  </sheetViews>
  <sheetFormatPr baseColWidth="10" defaultColWidth="9.140625" defaultRowHeight="12.75" x14ac:dyDescent="0.2"/>
  <cols>
    <col min="1" max="1" width="11.7109375" style="11" customWidth="1"/>
    <col min="2" max="2" width="12.28515625" style="11" customWidth="1"/>
    <col min="3" max="3" width="51.85546875" customWidth="1"/>
    <col min="4" max="4" width="36.5703125" customWidth="1"/>
    <col min="5" max="5" width="11" style="11" customWidth="1"/>
    <col min="6" max="6" width="24.5703125" style="12" customWidth="1"/>
    <col min="7" max="7" width="13.42578125" style="13" customWidth="1"/>
    <col min="8" max="8" width="15.28515625" style="12" customWidth="1"/>
    <col min="9" max="9" width="13.5703125" style="12" customWidth="1"/>
    <col min="10" max="10" width="16.140625" style="23" customWidth="1"/>
    <col min="11" max="11" width="10.28515625" style="8" customWidth="1"/>
    <col min="12" max="12" width="13" style="11" customWidth="1"/>
    <col min="13" max="13" width="38.28515625" style="11" customWidth="1"/>
    <col min="14" max="14" width="50.7109375" customWidth="1"/>
    <col min="15" max="15" width="11.28515625" customWidth="1"/>
  </cols>
  <sheetData>
    <row r="1" spans="1:21" s="7" customFormat="1" ht="63.75" x14ac:dyDescent="0.2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4" t="s">
        <v>6</v>
      </c>
      <c r="H1" s="3" t="s">
        <v>7</v>
      </c>
      <c r="I1" s="5" t="s">
        <v>8</v>
      </c>
      <c r="J1" s="6" t="s">
        <v>9</v>
      </c>
      <c r="K1" s="3" t="s">
        <v>10</v>
      </c>
      <c r="L1" s="1" t="s">
        <v>11</v>
      </c>
      <c r="M1" s="1" t="s">
        <v>12</v>
      </c>
      <c r="N1"/>
      <c r="O1"/>
      <c r="P1"/>
      <c r="Q1"/>
      <c r="R1"/>
      <c r="S1"/>
      <c r="T1"/>
      <c r="U1"/>
    </row>
    <row r="2" spans="1:21" x14ac:dyDescent="0.2">
      <c r="A2" s="1"/>
      <c r="B2" s="2"/>
      <c r="C2" s="1"/>
      <c r="D2" s="1"/>
      <c r="E2" s="1"/>
      <c r="F2" s="3"/>
      <c r="G2" s="4"/>
      <c r="H2" s="3"/>
      <c r="I2" s="5"/>
      <c r="J2" s="6"/>
      <c r="K2" s="3"/>
      <c r="L2" s="1"/>
      <c r="M2" s="1"/>
    </row>
    <row r="3" spans="1:21" x14ac:dyDescent="0.2">
      <c r="A3" s="8" t="s">
        <v>13</v>
      </c>
      <c r="B3" s="8" t="s">
        <v>14</v>
      </c>
      <c r="C3" s="9" t="s">
        <v>15</v>
      </c>
      <c r="D3" s="10" t="s">
        <v>16</v>
      </c>
      <c r="E3" s="11">
        <v>1</v>
      </c>
      <c r="F3" s="12">
        <f>I3/1.21</f>
        <v>216.70247933884298</v>
      </c>
      <c r="G3" s="13">
        <f>F3*0.21</f>
        <v>45.507520661157024</v>
      </c>
      <c r="H3" s="12">
        <f>F3</f>
        <v>216.70247933884298</v>
      </c>
      <c r="I3" s="12">
        <v>262.20999999999998</v>
      </c>
      <c r="J3" s="14">
        <v>45387</v>
      </c>
      <c r="K3" s="8" t="s">
        <v>17</v>
      </c>
      <c r="L3" s="8" t="s">
        <v>18</v>
      </c>
      <c r="M3" s="11" t="s">
        <v>19</v>
      </c>
    </row>
    <row r="4" spans="1:21" x14ac:dyDescent="0.2">
      <c r="A4" s="11" t="s">
        <v>20</v>
      </c>
      <c r="B4" s="11" t="s">
        <v>14</v>
      </c>
      <c r="C4" s="10" t="s">
        <v>21</v>
      </c>
      <c r="D4" s="10" t="s">
        <v>22</v>
      </c>
      <c r="E4" s="11">
        <v>7</v>
      </c>
      <c r="F4" s="12">
        <f t="shared" ref="F4:F67" si="0">I4/1.21</f>
        <v>1049.5867768595042</v>
      </c>
      <c r="G4" s="13">
        <f t="shared" ref="G4:G67" si="1">F4*0.21</f>
        <v>220.41322314049589</v>
      </c>
      <c r="H4" s="12">
        <f t="shared" ref="H4:H67" si="2">F4</f>
        <v>1049.5867768595042</v>
      </c>
      <c r="I4" s="12">
        <v>1270</v>
      </c>
      <c r="J4" s="14">
        <v>45471</v>
      </c>
      <c r="K4" s="8" t="s">
        <v>17</v>
      </c>
      <c r="L4" s="8" t="s">
        <v>18</v>
      </c>
      <c r="M4" s="8" t="s">
        <v>23</v>
      </c>
    </row>
    <row r="5" spans="1:21" ht="25.5" x14ac:dyDescent="0.2">
      <c r="A5" s="8" t="s">
        <v>24</v>
      </c>
      <c r="B5" s="11" t="s">
        <v>14</v>
      </c>
      <c r="C5" s="9" t="s">
        <v>25</v>
      </c>
      <c r="D5" s="10" t="s">
        <v>26</v>
      </c>
      <c r="E5" s="11">
        <v>1</v>
      </c>
      <c r="F5" s="12">
        <f t="shared" si="0"/>
        <v>504.1322314049587</v>
      </c>
      <c r="G5" s="13">
        <f t="shared" si="1"/>
        <v>105.86776859504133</v>
      </c>
      <c r="H5" s="12">
        <f t="shared" si="2"/>
        <v>504.1322314049587</v>
      </c>
      <c r="I5" s="12">
        <v>610</v>
      </c>
      <c r="J5" s="14">
        <v>45391</v>
      </c>
      <c r="K5" s="8" t="s">
        <v>17</v>
      </c>
      <c r="L5" s="11" t="s">
        <v>18</v>
      </c>
      <c r="M5" s="11" t="s">
        <v>27</v>
      </c>
    </row>
    <row r="6" spans="1:21" ht="25.5" x14ac:dyDescent="0.2">
      <c r="A6" s="8" t="s">
        <v>28</v>
      </c>
      <c r="B6" s="11" t="s">
        <v>14</v>
      </c>
      <c r="C6" s="9" t="s">
        <v>29</v>
      </c>
      <c r="D6" s="10" t="s">
        <v>30</v>
      </c>
      <c r="E6" s="11">
        <v>1</v>
      </c>
      <c r="F6" s="15">
        <f t="shared" si="0"/>
        <v>512</v>
      </c>
      <c r="G6" s="16">
        <f t="shared" si="1"/>
        <v>107.52</v>
      </c>
      <c r="H6" s="15">
        <f t="shared" si="2"/>
        <v>512</v>
      </c>
      <c r="I6" s="15">
        <v>619.52</v>
      </c>
      <c r="J6" s="14">
        <v>45415</v>
      </c>
      <c r="K6" s="8" t="s">
        <v>17</v>
      </c>
      <c r="L6" s="11" t="s">
        <v>18</v>
      </c>
      <c r="M6" s="11" t="s">
        <v>31</v>
      </c>
    </row>
    <row r="7" spans="1:21" ht="25.5" x14ac:dyDescent="0.2">
      <c r="A7" s="8" t="s">
        <v>32</v>
      </c>
      <c r="B7" s="8" t="s">
        <v>14</v>
      </c>
      <c r="C7" s="9" t="s">
        <v>33</v>
      </c>
      <c r="D7" s="10" t="s">
        <v>34</v>
      </c>
      <c r="E7" s="11">
        <v>1</v>
      </c>
      <c r="F7" s="12">
        <f t="shared" si="0"/>
        <v>330.57851239669424</v>
      </c>
      <c r="G7" s="13">
        <f t="shared" si="1"/>
        <v>69.421487603305792</v>
      </c>
      <c r="H7" s="12">
        <f t="shared" si="2"/>
        <v>330.57851239669424</v>
      </c>
      <c r="I7" s="12">
        <v>400</v>
      </c>
      <c r="J7" s="14">
        <v>45387</v>
      </c>
      <c r="K7" s="8" t="s">
        <v>17</v>
      </c>
      <c r="L7" s="8" t="s">
        <v>35</v>
      </c>
      <c r="M7" s="8" t="s">
        <v>36</v>
      </c>
    </row>
    <row r="8" spans="1:21" ht="25.5" x14ac:dyDescent="0.2">
      <c r="A8" s="8" t="s">
        <v>37</v>
      </c>
      <c r="B8" s="8" t="s">
        <v>38</v>
      </c>
      <c r="C8" s="10" t="s">
        <v>39</v>
      </c>
      <c r="D8" s="10" t="s">
        <v>40</v>
      </c>
      <c r="E8" s="8">
        <v>1</v>
      </c>
      <c r="F8" s="15">
        <f t="shared" si="0"/>
        <v>130</v>
      </c>
      <c r="G8" s="16">
        <f t="shared" si="1"/>
        <v>27.3</v>
      </c>
      <c r="H8" s="15">
        <f t="shared" si="2"/>
        <v>130</v>
      </c>
      <c r="I8" s="15">
        <v>157.30000000000001</v>
      </c>
      <c r="J8" s="14">
        <v>45397</v>
      </c>
      <c r="K8" s="8" t="s">
        <v>17</v>
      </c>
      <c r="L8" s="8" t="s">
        <v>18</v>
      </c>
      <c r="M8" s="8" t="s">
        <v>41</v>
      </c>
    </row>
    <row r="9" spans="1:21" ht="25.5" x14ac:dyDescent="0.2">
      <c r="A9" s="11" t="s">
        <v>42</v>
      </c>
      <c r="B9" s="11" t="s">
        <v>38</v>
      </c>
      <c r="C9" s="10" t="s">
        <v>39</v>
      </c>
      <c r="D9" s="10" t="s">
        <v>43</v>
      </c>
      <c r="E9" s="11">
        <v>1</v>
      </c>
      <c r="F9" s="12">
        <f t="shared" si="0"/>
        <v>60</v>
      </c>
      <c r="G9" s="13">
        <f t="shared" si="1"/>
        <v>12.6</v>
      </c>
      <c r="H9" s="12">
        <f t="shared" si="2"/>
        <v>60</v>
      </c>
      <c r="I9" s="12">
        <v>72.599999999999994</v>
      </c>
      <c r="J9" s="14">
        <v>45462</v>
      </c>
      <c r="K9" s="8" t="s">
        <v>17</v>
      </c>
      <c r="L9" s="11" t="s">
        <v>18</v>
      </c>
      <c r="M9" s="8" t="s">
        <v>44</v>
      </c>
    </row>
    <row r="10" spans="1:21" ht="25.5" x14ac:dyDescent="0.2">
      <c r="A10" s="8" t="s">
        <v>45</v>
      </c>
      <c r="B10" s="8" t="s">
        <v>14</v>
      </c>
      <c r="C10" s="9" t="s">
        <v>46</v>
      </c>
      <c r="D10" s="10" t="s">
        <v>47</v>
      </c>
      <c r="E10" s="11">
        <v>1</v>
      </c>
      <c r="F10" s="12">
        <f t="shared" si="0"/>
        <v>3435.0000000000005</v>
      </c>
      <c r="G10" s="13">
        <f t="shared" si="1"/>
        <v>721.35</v>
      </c>
      <c r="H10" s="12">
        <f>F10</f>
        <v>3435.0000000000005</v>
      </c>
      <c r="I10" s="12">
        <v>4156.3500000000004</v>
      </c>
      <c r="J10" s="14">
        <v>45387</v>
      </c>
      <c r="K10" s="8" t="s">
        <v>17</v>
      </c>
      <c r="L10" s="8" t="s">
        <v>18</v>
      </c>
      <c r="M10" s="8" t="s">
        <v>48</v>
      </c>
      <c r="N10" s="17"/>
      <c r="O10" s="17"/>
      <c r="P10" s="7"/>
      <c r="Q10" s="7"/>
      <c r="R10" s="7"/>
      <c r="S10" s="7"/>
      <c r="T10" s="7"/>
      <c r="U10" s="7"/>
    </row>
    <row r="11" spans="1:21" ht="25.5" x14ac:dyDescent="0.2">
      <c r="A11" s="11" t="s">
        <v>49</v>
      </c>
      <c r="B11" s="11" t="s">
        <v>14</v>
      </c>
      <c r="C11" s="10" t="s">
        <v>46</v>
      </c>
      <c r="D11" s="10" t="s">
        <v>50</v>
      </c>
      <c r="E11" s="11">
        <v>1</v>
      </c>
      <c r="F11" s="12">
        <f t="shared" si="0"/>
        <v>2280</v>
      </c>
      <c r="G11" s="13">
        <f t="shared" si="1"/>
        <v>478.79999999999995</v>
      </c>
      <c r="H11" s="12">
        <f t="shared" si="2"/>
        <v>2280</v>
      </c>
      <c r="I11" s="12">
        <v>2758.8</v>
      </c>
      <c r="J11" s="14">
        <v>45467</v>
      </c>
      <c r="K11" s="8" t="s">
        <v>17</v>
      </c>
      <c r="L11" s="11" t="s">
        <v>18</v>
      </c>
      <c r="M11" s="11" t="s">
        <v>51</v>
      </c>
    </row>
    <row r="12" spans="1:21" ht="25.5" x14ac:dyDescent="0.2">
      <c r="A12" s="11" t="s">
        <v>52</v>
      </c>
      <c r="B12" s="11" t="s">
        <v>14</v>
      </c>
      <c r="C12" s="10" t="s">
        <v>53</v>
      </c>
      <c r="D12" s="10" t="s">
        <v>54</v>
      </c>
      <c r="E12" s="11">
        <v>1</v>
      </c>
      <c r="F12" s="12">
        <f t="shared" si="0"/>
        <v>518.42148760330576</v>
      </c>
      <c r="G12" s="13">
        <f t="shared" si="1"/>
        <v>108.8685123966942</v>
      </c>
      <c r="H12" s="12">
        <f t="shared" si="2"/>
        <v>518.42148760330576</v>
      </c>
      <c r="I12" s="12">
        <v>627.29</v>
      </c>
      <c r="J12" s="14">
        <v>45460</v>
      </c>
      <c r="K12" s="8" t="s">
        <v>17</v>
      </c>
      <c r="L12" s="11" t="s">
        <v>18</v>
      </c>
      <c r="M12" s="11" t="s">
        <v>55</v>
      </c>
      <c r="N12" s="17"/>
      <c r="O12" s="17"/>
      <c r="P12" s="7"/>
      <c r="Q12" s="7"/>
      <c r="R12" s="7"/>
      <c r="S12" s="7"/>
      <c r="T12" s="7"/>
      <c r="U12" s="7"/>
    </row>
    <row r="13" spans="1:21" x14ac:dyDescent="0.2">
      <c r="A13" s="8" t="s">
        <v>56</v>
      </c>
      <c r="B13" s="8" t="s">
        <v>38</v>
      </c>
      <c r="C13" s="9" t="s">
        <v>57</v>
      </c>
      <c r="D13" s="10" t="s">
        <v>58</v>
      </c>
      <c r="E13" s="11">
        <v>1</v>
      </c>
      <c r="F13" s="12">
        <f t="shared" si="0"/>
        <v>444.09090909090912</v>
      </c>
      <c r="G13" s="13">
        <f t="shared" si="1"/>
        <v>93.259090909090915</v>
      </c>
      <c r="H13" s="12">
        <f t="shared" si="2"/>
        <v>444.09090909090912</v>
      </c>
      <c r="I13" s="12">
        <v>537.35</v>
      </c>
      <c r="J13" s="14">
        <v>45387</v>
      </c>
      <c r="K13" s="8" t="s">
        <v>17</v>
      </c>
      <c r="L13" s="8" t="s">
        <v>18</v>
      </c>
      <c r="M13" s="8" t="s">
        <v>59</v>
      </c>
      <c r="N13" s="17"/>
      <c r="O13" s="17"/>
      <c r="P13" s="7"/>
      <c r="Q13" s="7"/>
      <c r="R13" s="7"/>
      <c r="S13" s="7"/>
      <c r="T13" s="7"/>
      <c r="U13" s="7"/>
    </row>
    <row r="14" spans="1:21" x14ac:dyDescent="0.2">
      <c r="A14" s="8" t="s">
        <v>60</v>
      </c>
      <c r="B14" s="8" t="s">
        <v>38</v>
      </c>
      <c r="C14" s="9" t="s">
        <v>57</v>
      </c>
      <c r="D14" s="10" t="s">
        <v>61</v>
      </c>
      <c r="E14" s="11">
        <v>1</v>
      </c>
      <c r="F14" s="15">
        <f t="shared" si="0"/>
        <v>632.35537190082641</v>
      </c>
      <c r="G14" s="16">
        <f t="shared" si="1"/>
        <v>132.79462809917354</v>
      </c>
      <c r="H14" s="15">
        <f t="shared" si="2"/>
        <v>632.35537190082641</v>
      </c>
      <c r="I14" s="15">
        <v>765.15</v>
      </c>
      <c r="J14" s="14">
        <v>45397</v>
      </c>
      <c r="K14" s="8" t="s">
        <v>17</v>
      </c>
      <c r="L14" s="8" t="s">
        <v>18</v>
      </c>
      <c r="M14" s="8" t="s">
        <v>62</v>
      </c>
    </row>
    <row r="15" spans="1:21" ht="25.5" x14ac:dyDescent="0.2">
      <c r="A15" s="8" t="s">
        <v>63</v>
      </c>
      <c r="B15" s="11" t="s">
        <v>38</v>
      </c>
      <c r="C15" s="10" t="s">
        <v>64</v>
      </c>
      <c r="D15" s="10" t="s">
        <v>65</v>
      </c>
      <c r="E15" s="11">
        <v>1</v>
      </c>
      <c r="F15" s="12">
        <f t="shared" si="0"/>
        <v>39.611570247933884</v>
      </c>
      <c r="G15" s="13">
        <f t="shared" si="1"/>
        <v>8.3184297520661161</v>
      </c>
      <c r="H15" s="12">
        <f t="shared" si="2"/>
        <v>39.611570247933884</v>
      </c>
      <c r="I15" s="12">
        <v>47.93</v>
      </c>
      <c r="J15" s="14">
        <v>45462</v>
      </c>
      <c r="K15" s="8" t="s">
        <v>17</v>
      </c>
      <c r="L15" s="11" t="s">
        <v>18</v>
      </c>
      <c r="M15" s="8" t="s">
        <v>66</v>
      </c>
    </row>
    <row r="16" spans="1:21" ht="25.5" x14ac:dyDescent="0.2">
      <c r="A16" s="8" t="s">
        <v>67</v>
      </c>
      <c r="B16" s="8" t="s">
        <v>14</v>
      </c>
      <c r="C16" s="10" t="s">
        <v>68</v>
      </c>
      <c r="D16" s="10" t="s">
        <v>69</v>
      </c>
      <c r="E16" s="11">
        <v>1</v>
      </c>
      <c r="F16" s="12">
        <f t="shared" si="0"/>
        <v>650</v>
      </c>
      <c r="G16" s="13">
        <f t="shared" si="1"/>
        <v>136.5</v>
      </c>
      <c r="H16" s="12">
        <f t="shared" si="2"/>
        <v>650</v>
      </c>
      <c r="I16" s="12">
        <v>786.5</v>
      </c>
      <c r="J16" s="14">
        <v>45439</v>
      </c>
      <c r="K16" s="8" t="s">
        <v>17</v>
      </c>
      <c r="L16" s="8" t="s">
        <v>18</v>
      </c>
      <c r="M16" s="8" t="s">
        <v>70</v>
      </c>
    </row>
    <row r="17" spans="1:15" ht="38.25" x14ac:dyDescent="0.2">
      <c r="A17" s="11" t="s">
        <v>71</v>
      </c>
      <c r="B17" s="11" t="s">
        <v>14</v>
      </c>
      <c r="C17" s="10" t="s">
        <v>72</v>
      </c>
      <c r="D17" s="10" t="s">
        <v>73</v>
      </c>
      <c r="E17" s="11">
        <v>1</v>
      </c>
      <c r="F17" s="12">
        <f t="shared" si="0"/>
        <v>290.09917355371903</v>
      </c>
      <c r="G17" s="13">
        <f t="shared" si="1"/>
        <v>60.920826446280991</v>
      </c>
      <c r="H17" s="12">
        <f t="shared" si="2"/>
        <v>290.09917355371903</v>
      </c>
      <c r="I17" s="12">
        <v>351.02</v>
      </c>
      <c r="J17" s="14">
        <v>45467</v>
      </c>
      <c r="K17" s="8" t="s">
        <v>17</v>
      </c>
      <c r="L17" s="11" t="s">
        <v>18</v>
      </c>
      <c r="M17" s="11" t="s">
        <v>74</v>
      </c>
    </row>
    <row r="18" spans="1:15" ht="25.5" x14ac:dyDescent="0.2">
      <c r="A18" s="8" t="s">
        <v>75</v>
      </c>
      <c r="B18" s="11" t="s">
        <v>14</v>
      </c>
      <c r="C18" s="9" t="s">
        <v>76</v>
      </c>
      <c r="D18" s="10" t="s">
        <v>77</v>
      </c>
      <c r="E18" s="11">
        <v>1</v>
      </c>
      <c r="F18" s="15">
        <f t="shared" si="0"/>
        <v>5055.3966942148763</v>
      </c>
      <c r="G18" s="16">
        <f t="shared" si="1"/>
        <v>1061.6333057851241</v>
      </c>
      <c r="H18" s="15">
        <f t="shared" si="2"/>
        <v>5055.3966942148763</v>
      </c>
      <c r="I18" s="15">
        <v>6117.03</v>
      </c>
      <c r="J18" s="14">
        <v>45405</v>
      </c>
      <c r="K18" s="8" t="s">
        <v>17</v>
      </c>
      <c r="L18" s="8" t="s">
        <v>18</v>
      </c>
      <c r="M18" s="8" t="s">
        <v>78</v>
      </c>
    </row>
    <row r="19" spans="1:15" ht="25.5" x14ac:dyDescent="0.2">
      <c r="A19" s="8" t="s">
        <v>79</v>
      </c>
      <c r="B19" s="8" t="s">
        <v>38</v>
      </c>
      <c r="C19" s="9" t="s">
        <v>76</v>
      </c>
      <c r="D19" s="10" t="s">
        <v>80</v>
      </c>
      <c r="E19" s="11">
        <v>1</v>
      </c>
      <c r="F19" s="15">
        <f t="shared" si="0"/>
        <v>368.59504132231405</v>
      </c>
      <c r="G19" s="16">
        <f t="shared" si="1"/>
        <v>77.40495867768594</v>
      </c>
      <c r="H19" s="15">
        <f t="shared" si="2"/>
        <v>368.59504132231405</v>
      </c>
      <c r="I19" s="12">
        <v>446</v>
      </c>
      <c r="J19" s="14">
        <v>45429</v>
      </c>
      <c r="K19" s="8" t="s">
        <v>17</v>
      </c>
      <c r="L19" s="8" t="s">
        <v>18</v>
      </c>
      <c r="M19" s="8" t="s">
        <v>81</v>
      </c>
    </row>
    <row r="20" spans="1:15" ht="25.5" x14ac:dyDescent="0.2">
      <c r="A20" s="11" t="s">
        <v>82</v>
      </c>
      <c r="B20" s="11" t="s">
        <v>14</v>
      </c>
      <c r="C20" s="10" t="s">
        <v>83</v>
      </c>
      <c r="D20" s="10" t="s">
        <v>84</v>
      </c>
      <c r="E20" s="11">
        <v>1</v>
      </c>
      <c r="F20" s="12">
        <f t="shared" si="0"/>
        <v>49</v>
      </c>
      <c r="G20" s="13">
        <f t="shared" si="1"/>
        <v>10.29</v>
      </c>
      <c r="H20" s="12">
        <f t="shared" si="2"/>
        <v>49</v>
      </c>
      <c r="I20" s="12">
        <v>59.29</v>
      </c>
      <c r="J20" s="14">
        <v>45471</v>
      </c>
      <c r="K20" s="8" t="s">
        <v>17</v>
      </c>
      <c r="L20" s="11" t="s">
        <v>18</v>
      </c>
      <c r="M20" s="11" t="s">
        <v>85</v>
      </c>
    </row>
    <row r="21" spans="1:15" x14ac:dyDescent="0.2">
      <c r="A21" s="8" t="s">
        <v>86</v>
      </c>
      <c r="B21" s="8" t="s">
        <v>14</v>
      </c>
      <c r="C21" s="9" t="s">
        <v>87</v>
      </c>
      <c r="D21" s="10" t="s">
        <v>88</v>
      </c>
      <c r="E21" s="8">
        <v>1</v>
      </c>
      <c r="F21" s="15">
        <f t="shared" si="0"/>
        <v>1570.2479338842975</v>
      </c>
      <c r="G21" s="16">
        <f t="shared" si="1"/>
        <v>329.75206611570246</v>
      </c>
      <c r="H21" s="15">
        <f t="shared" si="2"/>
        <v>1570.2479338842975</v>
      </c>
      <c r="I21" s="15">
        <v>1900</v>
      </c>
      <c r="J21" s="14">
        <v>45386</v>
      </c>
      <c r="K21" s="8" t="s">
        <v>17</v>
      </c>
      <c r="L21" s="8" t="s">
        <v>18</v>
      </c>
      <c r="M21" s="8" t="s">
        <v>89</v>
      </c>
    </row>
    <row r="22" spans="1:15" ht="25.5" x14ac:dyDescent="0.2">
      <c r="A22" s="8" t="s">
        <v>90</v>
      </c>
      <c r="B22" s="8" t="s">
        <v>14</v>
      </c>
      <c r="C22" s="9" t="s">
        <v>91</v>
      </c>
      <c r="D22" s="10" t="s">
        <v>92</v>
      </c>
      <c r="E22" s="11">
        <v>1</v>
      </c>
      <c r="F22" s="15">
        <f t="shared" si="0"/>
        <v>289.25619834710744</v>
      </c>
      <c r="G22" s="16">
        <f t="shared" si="1"/>
        <v>60.743801652892557</v>
      </c>
      <c r="H22" s="15">
        <f t="shared" si="2"/>
        <v>289.25619834710744</v>
      </c>
      <c r="I22" s="15">
        <v>350</v>
      </c>
      <c r="J22" s="14">
        <v>45397</v>
      </c>
      <c r="K22" s="8" t="s">
        <v>17</v>
      </c>
      <c r="L22" s="8" t="s">
        <v>18</v>
      </c>
      <c r="M22" s="8" t="s">
        <v>93</v>
      </c>
    </row>
    <row r="23" spans="1:15" ht="25.5" x14ac:dyDescent="0.2">
      <c r="A23" s="8" t="s">
        <v>94</v>
      </c>
      <c r="B23" s="8" t="s">
        <v>38</v>
      </c>
      <c r="C23" s="10" t="s">
        <v>95</v>
      </c>
      <c r="D23" s="10" t="s">
        <v>96</v>
      </c>
      <c r="E23" s="8">
        <v>1</v>
      </c>
      <c r="F23" s="15">
        <f t="shared" si="0"/>
        <v>185.95041322314052</v>
      </c>
      <c r="G23" s="16">
        <f t="shared" si="1"/>
        <v>39.049586776859506</v>
      </c>
      <c r="H23" s="15">
        <f t="shared" si="2"/>
        <v>185.95041322314052</v>
      </c>
      <c r="I23" s="15">
        <v>225</v>
      </c>
      <c r="J23" s="14">
        <v>45401</v>
      </c>
      <c r="K23" s="8" t="s">
        <v>17</v>
      </c>
      <c r="L23" s="8" t="s">
        <v>18</v>
      </c>
      <c r="M23" s="8" t="s">
        <v>97</v>
      </c>
    </row>
    <row r="24" spans="1:15" ht="25.5" x14ac:dyDescent="0.2">
      <c r="A24" s="8" t="s">
        <v>98</v>
      </c>
      <c r="B24" s="8" t="s">
        <v>14</v>
      </c>
      <c r="C24" s="10" t="s">
        <v>99</v>
      </c>
      <c r="D24" s="10" t="s">
        <v>100</v>
      </c>
      <c r="E24" s="11">
        <v>1</v>
      </c>
      <c r="F24" s="12">
        <f t="shared" si="0"/>
        <v>661.15702479338847</v>
      </c>
      <c r="G24" s="13">
        <f t="shared" si="1"/>
        <v>138.84297520661158</v>
      </c>
      <c r="H24" s="12">
        <f t="shared" si="2"/>
        <v>661.15702479338847</v>
      </c>
      <c r="I24" s="12">
        <v>800</v>
      </c>
      <c r="J24" s="14">
        <v>45443</v>
      </c>
      <c r="K24" s="8" t="s">
        <v>17</v>
      </c>
      <c r="L24" s="8" t="s">
        <v>18</v>
      </c>
      <c r="M24" s="8" t="s">
        <v>101</v>
      </c>
    </row>
    <row r="25" spans="1:15" ht="25.5" x14ac:dyDescent="0.2">
      <c r="A25" s="11" t="s">
        <v>102</v>
      </c>
      <c r="B25" s="11" t="s">
        <v>14</v>
      </c>
      <c r="C25" s="10" t="s">
        <v>103</v>
      </c>
      <c r="D25" s="10" t="s">
        <v>104</v>
      </c>
      <c r="E25" s="11">
        <v>1</v>
      </c>
      <c r="F25" s="12">
        <f t="shared" si="0"/>
        <v>330.57851239669424</v>
      </c>
      <c r="G25" s="13">
        <f t="shared" si="1"/>
        <v>69.421487603305792</v>
      </c>
      <c r="H25" s="12">
        <f t="shared" si="2"/>
        <v>330.57851239669424</v>
      </c>
      <c r="I25" s="12">
        <v>400</v>
      </c>
      <c r="J25" s="14">
        <v>45468</v>
      </c>
      <c r="K25" s="8" t="s">
        <v>17</v>
      </c>
      <c r="L25" s="11" t="s">
        <v>18</v>
      </c>
      <c r="M25" s="11" t="s">
        <v>105</v>
      </c>
    </row>
    <row r="26" spans="1:15" ht="25.5" x14ac:dyDescent="0.2">
      <c r="A26" s="8" t="s">
        <v>106</v>
      </c>
      <c r="B26" s="8" t="s">
        <v>38</v>
      </c>
      <c r="C26" s="10" t="s">
        <v>107</v>
      </c>
      <c r="D26" s="10" t="s">
        <v>108</v>
      </c>
      <c r="E26" s="11">
        <v>1</v>
      </c>
      <c r="F26" s="12">
        <f t="shared" si="0"/>
        <v>82.644628099173559</v>
      </c>
      <c r="G26" s="13">
        <f t="shared" si="1"/>
        <v>17.355371900826448</v>
      </c>
      <c r="H26" s="12">
        <f t="shared" si="2"/>
        <v>82.644628099173559</v>
      </c>
      <c r="I26" s="12">
        <v>100</v>
      </c>
      <c r="J26" s="14">
        <v>45460</v>
      </c>
      <c r="K26" s="8" t="s">
        <v>17</v>
      </c>
      <c r="L26" s="8" t="s">
        <v>18</v>
      </c>
      <c r="M26" s="8" t="s">
        <v>109</v>
      </c>
    </row>
    <row r="27" spans="1:15" x14ac:dyDescent="0.2">
      <c r="A27" s="8" t="s">
        <v>110</v>
      </c>
      <c r="B27" s="11" t="s">
        <v>14</v>
      </c>
      <c r="C27" s="9" t="s">
        <v>111</v>
      </c>
      <c r="D27" s="10" t="s">
        <v>112</v>
      </c>
      <c r="E27" s="11">
        <v>1</v>
      </c>
      <c r="F27" s="15">
        <f t="shared" si="0"/>
        <v>436.36363636363637</v>
      </c>
      <c r="G27" s="16">
        <f t="shared" si="1"/>
        <v>91.63636363636364</v>
      </c>
      <c r="H27" s="15">
        <f t="shared" si="2"/>
        <v>436.36363636363637</v>
      </c>
      <c r="I27" s="15">
        <v>528</v>
      </c>
      <c r="J27" s="14">
        <v>45411</v>
      </c>
      <c r="K27" s="8" t="s">
        <v>17</v>
      </c>
      <c r="L27" s="11" t="s">
        <v>18</v>
      </c>
      <c r="M27" s="11" t="s">
        <v>113</v>
      </c>
    </row>
    <row r="28" spans="1:15" ht="25.5" x14ac:dyDescent="0.2">
      <c r="A28" s="8" t="s">
        <v>114</v>
      </c>
      <c r="B28" s="11" t="s">
        <v>14</v>
      </c>
      <c r="C28" s="9" t="s">
        <v>115</v>
      </c>
      <c r="D28" s="10" t="s">
        <v>116</v>
      </c>
      <c r="E28" s="11">
        <v>1</v>
      </c>
      <c r="F28" s="12">
        <f t="shared" si="0"/>
        <v>409.09090909090912</v>
      </c>
      <c r="G28" s="13">
        <f t="shared" si="1"/>
        <v>85.909090909090907</v>
      </c>
      <c r="H28" s="12">
        <f t="shared" si="2"/>
        <v>409.09090909090912</v>
      </c>
      <c r="I28" s="12">
        <v>495</v>
      </c>
      <c r="J28" s="14">
        <v>45383</v>
      </c>
      <c r="K28" s="8" t="s">
        <v>17</v>
      </c>
      <c r="L28" s="11" t="s">
        <v>18</v>
      </c>
      <c r="M28" s="11" t="s">
        <v>117</v>
      </c>
    </row>
    <row r="29" spans="1:15" ht="25.5" x14ac:dyDescent="0.2">
      <c r="A29" s="8" t="s">
        <v>118</v>
      </c>
      <c r="B29" s="8" t="s">
        <v>14</v>
      </c>
      <c r="C29" s="9" t="s">
        <v>115</v>
      </c>
      <c r="D29" s="10" t="s">
        <v>119</v>
      </c>
      <c r="E29" s="11">
        <v>1</v>
      </c>
      <c r="F29" s="12">
        <f t="shared" si="0"/>
        <v>2727.2727272727275</v>
      </c>
      <c r="G29" s="13">
        <f t="shared" si="1"/>
        <v>572.72727272727275</v>
      </c>
      <c r="H29" s="12">
        <f t="shared" si="2"/>
        <v>2727.2727272727275</v>
      </c>
      <c r="I29" s="12">
        <v>3300</v>
      </c>
      <c r="J29" s="14">
        <v>45391</v>
      </c>
      <c r="K29" s="8" t="s">
        <v>17</v>
      </c>
      <c r="L29" s="8" t="s">
        <v>18</v>
      </c>
      <c r="M29" s="8" t="s">
        <v>120</v>
      </c>
      <c r="N29" s="11"/>
      <c r="O29" s="11"/>
    </row>
    <row r="30" spans="1:15" ht="38.25" x14ac:dyDescent="0.2">
      <c r="A30" s="8" t="s">
        <v>121</v>
      </c>
      <c r="B30" s="8" t="s">
        <v>14</v>
      </c>
      <c r="C30" s="9" t="s">
        <v>115</v>
      </c>
      <c r="D30" s="10" t="s">
        <v>122</v>
      </c>
      <c r="E30" s="11">
        <v>1</v>
      </c>
      <c r="F30" s="12">
        <f t="shared" si="0"/>
        <v>227.27272727272728</v>
      </c>
      <c r="G30" s="13">
        <f t="shared" si="1"/>
        <v>47.727272727272727</v>
      </c>
      <c r="H30" s="12">
        <f t="shared" si="2"/>
        <v>227.27272727272728</v>
      </c>
      <c r="I30" s="12">
        <v>275</v>
      </c>
      <c r="J30" s="14">
        <v>45428</v>
      </c>
      <c r="K30" s="8" t="s">
        <v>17</v>
      </c>
      <c r="L30" s="8" t="s">
        <v>18</v>
      </c>
      <c r="M30" s="8" t="s">
        <v>123</v>
      </c>
    </row>
    <row r="31" spans="1:15" ht="25.5" x14ac:dyDescent="0.2">
      <c r="A31" s="8" t="s">
        <v>124</v>
      </c>
      <c r="B31" s="11" t="s">
        <v>14</v>
      </c>
      <c r="C31" s="9" t="s">
        <v>115</v>
      </c>
      <c r="D31" s="10" t="s">
        <v>125</v>
      </c>
      <c r="E31" s="11">
        <v>1</v>
      </c>
      <c r="F31" s="12">
        <f t="shared" si="0"/>
        <v>1600</v>
      </c>
      <c r="G31" s="13">
        <f t="shared" si="1"/>
        <v>336</v>
      </c>
      <c r="H31" s="12">
        <f t="shared" si="2"/>
        <v>1600</v>
      </c>
      <c r="I31" s="12">
        <v>1936</v>
      </c>
      <c r="J31" s="14">
        <v>45429</v>
      </c>
      <c r="K31" s="8" t="s">
        <v>17</v>
      </c>
      <c r="L31" s="8" t="s">
        <v>18</v>
      </c>
      <c r="M31" s="8" t="s">
        <v>126</v>
      </c>
    </row>
    <row r="32" spans="1:15" ht="25.5" x14ac:dyDescent="0.2">
      <c r="A32" s="8" t="s">
        <v>127</v>
      </c>
      <c r="B32" s="8" t="s">
        <v>14</v>
      </c>
      <c r="C32" s="10" t="s">
        <v>115</v>
      </c>
      <c r="D32" s="10" t="s">
        <v>128</v>
      </c>
      <c r="E32" s="11">
        <v>1</v>
      </c>
      <c r="F32" s="12">
        <f t="shared" si="0"/>
        <v>2409.090909090909</v>
      </c>
      <c r="G32" s="13">
        <f t="shared" si="1"/>
        <v>505.90909090909088</v>
      </c>
      <c r="H32" s="12">
        <f t="shared" si="2"/>
        <v>2409.090909090909</v>
      </c>
      <c r="I32" s="12">
        <v>2915</v>
      </c>
      <c r="J32" s="14">
        <v>45433</v>
      </c>
      <c r="K32" s="8" t="s">
        <v>17</v>
      </c>
      <c r="L32" s="8" t="s">
        <v>18</v>
      </c>
      <c r="M32" s="8" t="s">
        <v>129</v>
      </c>
    </row>
    <row r="33" spans="1:15" x14ac:dyDescent="0.2">
      <c r="A33" s="8" t="s">
        <v>130</v>
      </c>
      <c r="B33" s="8" t="s">
        <v>14</v>
      </c>
      <c r="C33" s="10" t="s">
        <v>115</v>
      </c>
      <c r="D33" s="10" t="s">
        <v>131</v>
      </c>
      <c r="E33" s="11">
        <v>1</v>
      </c>
      <c r="F33" s="12">
        <f t="shared" si="0"/>
        <v>227.27272727272728</v>
      </c>
      <c r="G33" s="13">
        <f t="shared" si="1"/>
        <v>47.727272727272727</v>
      </c>
      <c r="H33" s="12">
        <f t="shared" si="2"/>
        <v>227.27272727272728</v>
      </c>
      <c r="I33" s="12">
        <v>275</v>
      </c>
      <c r="J33" s="14">
        <v>45449</v>
      </c>
      <c r="K33" s="8" t="s">
        <v>17</v>
      </c>
      <c r="L33" s="8" t="s">
        <v>18</v>
      </c>
      <c r="M33" s="8" t="s">
        <v>132</v>
      </c>
    </row>
    <row r="34" spans="1:15" x14ac:dyDescent="0.2">
      <c r="A34" s="8" t="s">
        <v>133</v>
      </c>
      <c r="B34" s="11" t="s">
        <v>14</v>
      </c>
      <c r="C34" s="9" t="s">
        <v>134</v>
      </c>
      <c r="D34" s="10" t="s">
        <v>135</v>
      </c>
      <c r="E34" s="11">
        <v>1</v>
      </c>
      <c r="F34" s="12">
        <f t="shared" si="0"/>
        <v>3454.5454545454545</v>
      </c>
      <c r="G34" s="13">
        <f t="shared" si="1"/>
        <v>725.45454545454538</v>
      </c>
      <c r="H34" s="12">
        <f t="shared" si="2"/>
        <v>3454.5454545454545</v>
      </c>
      <c r="I34" s="12">
        <v>4180</v>
      </c>
      <c r="J34" s="14">
        <v>45429</v>
      </c>
      <c r="K34" s="8" t="s">
        <v>17</v>
      </c>
      <c r="L34" s="11" t="s">
        <v>18</v>
      </c>
      <c r="M34" s="11" t="s">
        <v>136</v>
      </c>
    </row>
    <row r="35" spans="1:15" ht="25.5" x14ac:dyDescent="0.2">
      <c r="A35" s="8" t="s">
        <v>137</v>
      </c>
      <c r="B35" s="8" t="s">
        <v>14</v>
      </c>
      <c r="C35" s="9" t="s">
        <v>134</v>
      </c>
      <c r="D35" s="10" t="s">
        <v>138</v>
      </c>
      <c r="E35" s="11">
        <v>1</v>
      </c>
      <c r="F35" s="12">
        <f t="shared" si="0"/>
        <v>363.63636363636363</v>
      </c>
      <c r="G35" s="13">
        <f t="shared" si="1"/>
        <v>76.36363636363636</v>
      </c>
      <c r="H35" s="12">
        <f t="shared" si="2"/>
        <v>363.63636363636363</v>
      </c>
      <c r="I35" s="12">
        <v>440</v>
      </c>
      <c r="J35" s="14">
        <v>45429</v>
      </c>
      <c r="K35" s="8" t="s">
        <v>17</v>
      </c>
      <c r="L35" s="8" t="s">
        <v>18</v>
      </c>
      <c r="M35" s="8" t="s">
        <v>139</v>
      </c>
      <c r="N35" s="11"/>
      <c r="O35" s="11"/>
    </row>
    <row r="36" spans="1:15" ht="25.5" x14ac:dyDescent="0.2">
      <c r="A36" s="8" t="s">
        <v>140</v>
      </c>
      <c r="B36" s="8" t="s">
        <v>14</v>
      </c>
      <c r="C36" s="9" t="s">
        <v>141</v>
      </c>
      <c r="D36" s="10" t="s">
        <v>142</v>
      </c>
      <c r="E36" s="11">
        <v>1</v>
      </c>
      <c r="F36" s="12">
        <f t="shared" si="0"/>
        <v>909.09090909090912</v>
      </c>
      <c r="G36" s="13">
        <f t="shared" si="1"/>
        <v>190.90909090909091</v>
      </c>
      <c r="H36" s="12">
        <f t="shared" si="2"/>
        <v>909.09090909090912</v>
      </c>
      <c r="I36" s="12">
        <v>1100</v>
      </c>
      <c r="J36" s="14">
        <v>45384</v>
      </c>
      <c r="K36" s="8" t="s">
        <v>17</v>
      </c>
      <c r="L36" s="8" t="s">
        <v>18</v>
      </c>
      <c r="M36" s="8" t="s">
        <v>143</v>
      </c>
    </row>
    <row r="37" spans="1:15" x14ac:dyDescent="0.2">
      <c r="A37" s="8" t="s">
        <v>144</v>
      </c>
      <c r="B37" s="8" t="s">
        <v>38</v>
      </c>
      <c r="C37" s="9" t="s">
        <v>145</v>
      </c>
      <c r="D37" s="10" t="s">
        <v>146</v>
      </c>
      <c r="E37" s="11">
        <v>1</v>
      </c>
      <c r="F37" s="12">
        <f t="shared" si="0"/>
        <v>4131.4380165289258</v>
      </c>
      <c r="G37" s="13">
        <f t="shared" si="1"/>
        <v>867.60198347107439</v>
      </c>
      <c r="H37" s="12">
        <f t="shared" si="2"/>
        <v>4131.4380165289258</v>
      </c>
      <c r="I37" s="12">
        <v>4999.04</v>
      </c>
      <c r="J37" s="14">
        <v>45391</v>
      </c>
      <c r="K37" s="8" t="s">
        <v>17</v>
      </c>
      <c r="L37" s="8" t="s">
        <v>18</v>
      </c>
      <c r="M37" s="8" t="s">
        <v>147</v>
      </c>
    </row>
    <row r="38" spans="1:15" x14ac:dyDescent="0.2">
      <c r="A38" s="8" t="s">
        <v>148</v>
      </c>
      <c r="B38" s="8" t="s">
        <v>38</v>
      </c>
      <c r="C38" s="9" t="s">
        <v>145</v>
      </c>
      <c r="D38" s="10" t="s">
        <v>146</v>
      </c>
      <c r="E38" s="11">
        <v>1</v>
      </c>
      <c r="F38" s="12">
        <f t="shared" si="0"/>
        <v>4959.2975206611573</v>
      </c>
      <c r="G38" s="13">
        <f t="shared" si="1"/>
        <v>1041.452479338843</v>
      </c>
      <c r="H38" s="12">
        <f t="shared" si="2"/>
        <v>4959.2975206611573</v>
      </c>
      <c r="I38" s="12">
        <v>6000.75</v>
      </c>
      <c r="J38" s="14">
        <v>45391</v>
      </c>
      <c r="K38" s="8" t="s">
        <v>17</v>
      </c>
      <c r="L38" s="8" t="s">
        <v>18</v>
      </c>
      <c r="M38" s="8" t="s">
        <v>149</v>
      </c>
      <c r="N38" s="11"/>
      <c r="O38" s="11"/>
    </row>
    <row r="39" spans="1:15" ht="25.5" x14ac:dyDescent="0.2">
      <c r="A39" s="8" t="s">
        <v>150</v>
      </c>
      <c r="B39" s="8" t="s">
        <v>38</v>
      </c>
      <c r="C39" s="9" t="s">
        <v>145</v>
      </c>
      <c r="D39" s="10" t="s">
        <v>151</v>
      </c>
      <c r="E39" s="11">
        <v>1</v>
      </c>
      <c r="F39" s="12">
        <f t="shared" si="0"/>
        <v>8577.7685950413234</v>
      </c>
      <c r="G39" s="13">
        <f t="shared" si="1"/>
        <v>1801.3314049586779</v>
      </c>
      <c r="H39" s="12">
        <f t="shared" si="2"/>
        <v>8577.7685950413234</v>
      </c>
      <c r="I39" s="12">
        <v>10379.1</v>
      </c>
      <c r="J39" s="14">
        <v>45429</v>
      </c>
      <c r="K39" s="8" t="s">
        <v>17</v>
      </c>
      <c r="L39" s="8" t="s">
        <v>18</v>
      </c>
      <c r="M39" s="8" t="s">
        <v>152</v>
      </c>
    </row>
    <row r="40" spans="1:15" x14ac:dyDescent="0.2">
      <c r="A40" s="8" t="s">
        <v>153</v>
      </c>
      <c r="B40" s="8" t="s">
        <v>38</v>
      </c>
      <c r="C40" s="9" t="s">
        <v>154</v>
      </c>
      <c r="D40" s="10" t="s">
        <v>155</v>
      </c>
      <c r="E40" s="11">
        <v>1</v>
      </c>
      <c r="F40" s="12">
        <f t="shared" si="0"/>
        <v>58.429752066115704</v>
      </c>
      <c r="G40" s="13">
        <f t="shared" si="1"/>
        <v>12.270247933884297</v>
      </c>
      <c r="H40" s="12">
        <f t="shared" si="2"/>
        <v>58.429752066115704</v>
      </c>
      <c r="I40" s="12">
        <v>70.7</v>
      </c>
      <c r="J40" s="14">
        <v>45391</v>
      </c>
      <c r="K40" s="8" t="s">
        <v>17</v>
      </c>
      <c r="L40" s="8" t="s">
        <v>18</v>
      </c>
      <c r="M40" s="8" t="s">
        <v>156</v>
      </c>
    </row>
    <row r="41" spans="1:15" ht="25.5" x14ac:dyDescent="0.2">
      <c r="A41" s="8" t="s">
        <v>157</v>
      </c>
      <c r="B41" s="11" t="s">
        <v>38</v>
      </c>
      <c r="C41" s="9" t="s">
        <v>154</v>
      </c>
      <c r="D41" s="10" t="s">
        <v>158</v>
      </c>
      <c r="E41" s="11">
        <v>1</v>
      </c>
      <c r="F41" s="12">
        <f t="shared" si="0"/>
        <v>133.63636363636363</v>
      </c>
      <c r="G41" s="13">
        <f t="shared" si="1"/>
        <v>28.063636363636359</v>
      </c>
      <c r="H41" s="12">
        <f t="shared" si="2"/>
        <v>133.63636363636363</v>
      </c>
      <c r="I41" s="12">
        <v>161.69999999999999</v>
      </c>
      <c r="J41" s="14">
        <v>45415</v>
      </c>
      <c r="K41" s="8" t="s">
        <v>17</v>
      </c>
      <c r="L41" s="11" t="s">
        <v>18</v>
      </c>
      <c r="M41" s="11" t="s">
        <v>159</v>
      </c>
    </row>
    <row r="42" spans="1:15" ht="25.5" x14ac:dyDescent="0.2">
      <c r="A42" s="8" t="s">
        <v>160</v>
      </c>
      <c r="B42" s="8" t="s">
        <v>38</v>
      </c>
      <c r="C42" s="9" t="s">
        <v>154</v>
      </c>
      <c r="D42" s="10" t="s">
        <v>161</v>
      </c>
      <c r="E42" s="11">
        <v>1</v>
      </c>
      <c r="F42" s="12">
        <f t="shared" si="0"/>
        <v>532.95867768595042</v>
      </c>
      <c r="G42" s="13">
        <f t="shared" si="1"/>
        <v>111.92132231404959</v>
      </c>
      <c r="H42" s="12">
        <f t="shared" si="2"/>
        <v>532.95867768595042</v>
      </c>
      <c r="I42" s="12">
        <v>644.88</v>
      </c>
      <c r="J42" s="14">
        <v>45429</v>
      </c>
      <c r="K42" s="8" t="s">
        <v>17</v>
      </c>
      <c r="L42" s="8" t="s">
        <v>18</v>
      </c>
      <c r="M42" s="8" t="s">
        <v>162</v>
      </c>
    </row>
    <row r="43" spans="1:15" ht="38.25" x14ac:dyDescent="0.2">
      <c r="A43" s="8" t="s">
        <v>163</v>
      </c>
      <c r="B43" s="8" t="s">
        <v>38</v>
      </c>
      <c r="C43" s="10" t="s">
        <v>154</v>
      </c>
      <c r="D43" s="10" t="s">
        <v>164</v>
      </c>
      <c r="E43" s="11">
        <v>1</v>
      </c>
      <c r="F43" s="12">
        <f t="shared" si="0"/>
        <v>152.93388429752068</v>
      </c>
      <c r="G43" s="13">
        <f t="shared" si="1"/>
        <v>32.116115702479341</v>
      </c>
      <c r="H43" s="12">
        <f t="shared" si="2"/>
        <v>152.93388429752068</v>
      </c>
      <c r="I43" s="12">
        <v>185.05</v>
      </c>
      <c r="J43" s="14">
        <v>45453</v>
      </c>
      <c r="K43" s="8" t="s">
        <v>17</v>
      </c>
      <c r="L43" s="8" t="s">
        <v>18</v>
      </c>
      <c r="M43" s="8" t="s">
        <v>165</v>
      </c>
    </row>
    <row r="44" spans="1:15" ht="25.5" x14ac:dyDescent="0.2">
      <c r="A44" s="11" t="s">
        <v>166</v>
      </c>
      <c r="B44" s="11" t="s">
        <v>38</v>
      </c>
      <c r="C44" s="10" t="s">
        <v>154</v>
      </c>
      <c r="D44" s="10" t="s">
        <v>167</v>
      </c>
      <c r="E44" s="11">
        <v>1</v>
      </c>
      <c r="F44" s="12">
        <f t="shared" si="0"/>
        <v>497.78512396694219</v>
      </c>
      <c r="G44" s="13">
        <f t="shared" si="1"/>
        <v>104.53487603305786</v>
      </c>
      <c r="H44" s="12">
        <f t="shared" si="2"/>
        <v>497.78512396694219</v>
      </c>
      <c r="I44" s="12">
        <v>602.32000000000005</v>
      </c>
      <c r="J44" s="14">
        <v>45467</v>
      </c>
      <c r="K44" s="8" t="s">
        <v>17</v>
      </c>
      <c r="L44" s="11" t="s">
        <v>18</v>
      </c>
      <c r="M44" s="11" t="s">
        <v>168</v>
      </c>
    </row>
    <row r="45" spans="1:15" ht="51" x14ac:dyDescent="0.2">
      <c r="A45" s="8" t="s">
        <v>169</v>
      </c>
      <c r="B45" s="8" t="s">
        <v>14</v>
      </c>
      <c r="C45" s="9" t="s">
        <v>170</v>
      </c>
      <c r="D45" s="10" t="s">
        <v>171</v>
      </c>
      <c r="E45" s="11">
        <v>1</v>
      </c>
      <c r="F45" s="12">
        <f t="shared" si="0"/>
        <v>2066.1157024793388</v>
      </c>
      <c r="G45" s="13">
        <f t="shared" si="1"/>
        <v>433.88429752066111</v>
      </c>
      <c r="H45" s="12">
        <f t="shared" si="2"/>
        <v>2066.1157024793388</v>
      </c>
      <c r="I45" s="12">
        <v>2500</v>
      </c>
      <c r="J45" s="14">
        <v>45387</v>
      </c>
      <c r="K45" s="8" t="s">
        <v>17</v>
      </c>
      <c r="L45" s="8" t="s">
        <v>18</v>
      </c>
      <c r="M45" s="8" t="s">
        <v>172</v>
      </c>
    </row>
    <row r="46" spans="1:15" ht="25.5" x14ac:dyDescent="0.2">
      <c r="A46" s="8" t="s">
        <v>173</v>
      </c>
      <c r="B46" s="8" t="s">
        <v>14</v>
      </c>
      <c r="C46" s="9" t="s">
        <v>170</v>
      </c>
      <c r="D46" s="10" t="s">
        <v>174</v>
      </c>
      <c r="E46" s="8">
        <v>1</v>
      </c>
      <c r="F46" s="12">
        <f t="shared" si="0"/>
        <v>3223.1487603305786</v>
      </c>
      <c r="G46" s="13">
        <f t="shared" si="1"/>
        <v>676.86123966942148</v>
      </c>
      <c r="H46" s="12">
        <f t="shared" si="2"/>
        <v>3223.1487603305786</v>
      </c>
      <c r="I46" s="12">
        <v>3900.01</v>
      </c>
      <c r="J46" s="14">
        <v>45391</v>
      </c>
      <c r="K46" s="8" t="s">
        <v>17</v>
      </c>
      <c r="L46" s="8" t="s">
        <v>18</v>
      </c>
      <c r="M46" s="8" t="s">
        <v>175</v>
      </c>
      <c r="N46" s="11"/>
      <c r="O46" s="11"/>
    </row>
    <row r="47" spans="1:15" x14ac:dyDescent="0.2">
      <c r="A47" s="8" t="s">
        <v>176</v>
      </c>
      <c r="B47" s="11" t="s">
        <v>14</v>
      </c>
      <c r="C47" s="9" t="s">
        <v>170</v>
      </c>
      <c r="D47" s="10" t="s">
        <v>177</v>
      </c>
      <c r="E47" s="11">
        <v>1</v>
      </c>
      <c r="F47" s="15">
        <f t="shared" si="0"/>
        <v>2964.4628099173556</v>
      </c>
      <c r="G47" s="16">
        <f t="shared" si="1"/>
        <v>622.53719008264466</v>
      </c>
      <c r="H47" s="15">
        <f t="shared" si="2"/>
        <v>2964.4628099173556</v>
      </c>
      <c r="I47" s="15">
        <v>3587</v>
      </c>
      <c r="J47" s="14">
        <v>45411</v>
      </c>
      <c r="K47" s="8" t="s">
        <v>17</v>
      </c>
      <c r="L47" s="11" t="s">
        <v>18</v>
      </c>
      <c r="M47" s="11" t="s">
        <v>178</v>
      </c>
    </row>
    <row r="48" spans="1:15" ht="25.5" x14ac:dyDescent="0.2">
      <c r="A48" s="8" t="s">
        <v>179</v>
      </c>
      <c r="B48" s="11" t="s">
        <v>14</v>
      </c>
      <c r="C48" s="10" t="s">
        <v>170</v>
      </c>
      <c r="D48" s="10" t="s">
        <v>180</v>
      </c>
      <c r="E48" s="11">
        <v>1</v>
      </c>
      <c r="F48" s="12">
        <f t="shared" si="0"/>
        <v>4596.6942148760336</v>
      </c>
      <c r="G48" s="13">
        <f t="shared" si="1"/>
        <v>965.30578512396698</v>
      </c>
      <c r="H48" s="12">
        <f t="shared" si="2"/>
        <v>4596.6942148760336</v>
      </c>
      <c r="I48" s="12">
        <v>5562</v>
      </c>
      <c r="J48" s="14">
        <v>45462</v>
      </c>
      <c r="K48" s="8" t="s">
        <v>17</v>
      </c>
      <c r="L48" s="11" t="s">
        <v>18</v>
      </c>
      <c r="M48" s="8" t="s">
        <v>181</v>
      </c>
    </row>
    <row r="49" spans="1:13" ht="25.5" x14ac:dyDescent="0.2">
      <c r="A49" s="11" t="s">
        <v>182</v>
      </c>
      <c r="B49" s="11" t="s">
        <v>183</v>
      </c>
      <c r="C49" s="10" t="s">
        <v>170</v>
      </c>
      <c r="D49" s="10" t="s">
        <v>184</v>
      </c>
      <c r="E49" s="11">
        <v>1</v>
      </c>
      <c r="F49" s="12">
        <f t="shared" si="0"/>
        <v>4793.3884297520663</v>
      </c>
      <c r="G49" s="13">
        <f t="shared" si="1"/>
        <v>1006.6115702479339</v>
      </c>
      <c r="H49" s="12">
        <f t="shared" si="2"/>
        <v>4793.3884297520663</v>
      </c>
      <c r="I49" s="12">
        <v>5800</v>
      </c>
      <c r="J49" s="14">
        <v>45467</v>
      </c>
      <c r="K49" s="8" t="s">
        <v>17</v>
      </c>
      <c r="L49" s="11" t="s">
        <v>18</v>
      </c>
      <c r="M49" s="8" t="s">
        <v>185</v>
      </c>
    </row>
    <row r="50" spans="1:13" ht="25.5" x14ac:dyDescent="0.2">
      <c r="A50" s="8" t="s">
        <v>186</v>
      </c>
      <c r="B50" s="8" t="s">
        <v>14</v>
      </c>
      <c r="C50" s="9" t="s">
        <v>187</v>
      </c>
      <c r="D50" s="10" t="s">
        <v>188</v>
      </c>
      <c r="E50" s="11">
        <v>1</v>
      </c>
      <c r="F50" s="15">
        <f t="shared" si="0"/>
        <v>529</v>
      </c>
      <c r="G50" s="16">
        <f t="shared" si="1"/>
        <v>111.08999999999999</v>
      </c>
      <c r="H50" s="15">
        <f t="shared" si="2"/>
        <v>529</v>
      </c>
      <c r="I50" s="15">
        <v>640.09</v>
      </c>
      <c r="J50" s="14">
        <v>45405</v>
      </c>
      <c r="K50" s="8" t="s">
        <v>17</v>
      </c>
      <c r="L50" s="8" t="s">
        <v>18</v>
      </c>
      <c r="M50" s="8" t="s">
        <v>189</v>
      </c>
    </row>
    <row r="51" spans="1:13" x14ac:dyDescent="0.2">
      <c r="A51" s="11" t="s">
        <v>190</v>
      </c>
      <c r="B51" s="11" t="s">
        <v>14</v>
      </c>
      <c r="C51" s="10" t="s">
        <v>191</v>
      </c>
      <c r="D51" s="10" t="s">
        <v>192</v>
      </c>
      <c r="E51" s="11">
        <v>1</v>
      </c>
      <c r="F51" s="12">
        <f t="shared" si="0"/>
        <v>1239.6694214876034</v>
      </c>
      <c r="G51" s="13">
        <f t="shared" si="1"/>
        <v>260.3305785123967</v>
      </c>
      <c r="H51" s="12">
        <f t="shared" si="2"/>
        <v>1239.6694214876034</v>
      </c>
      <c r="I51" s="12">
        <v>1500</v>
      </c>
      <c r="J51" s="14">
        <v>45468</v>
      </c>
      <c r="K51" s="8" t="s">
        <v>17</v>
      </c>
      <c r="L51" s="11" t="s">
        <v>18</v>
      </c>
      <c r="M51" s="8" t="s">
        <v>193</v>
      </c>
    </row>
    <row r="52" spans="1:13" ht="38.25" x14ac:dyDescent="0.2">
      <c r="A52" s="8" t="s">
        <v>194</v>
      </c>
      <c r="B52" s="8" t="s">
        <v>14</v>
      </c>
      <c r="C52" s="9" t="s">
        <v>195</v>
      </c>
      <c r="D52" s="10" t="s">
        <v>196</v>
      </c>
      <c r="E52" s="11">
        <v>1</v>
      </c>
      <c r="F52" s="12">
        <f t="shared" si="0"/>
        <v>1550</v>
      </c>
      <c r="G52" s="13">
        <f t="shared" si="1"/>
        <v>325.5</v>
      </c>
      <c r="H52" s="12">
        <f t="shared" si="2"/>
        <v>1550</v>
      </c>
      <c r="I52" s="12">
        <v>1875.5</v>
      </c>
      <c r="J52" s="14">
        <v>45387</v>
      </c>
      <c r="K52" s="8" t="s">
        <v>17</v>
      </c>
      <c r="L52" s="8" t="s">
        <v>18</v>
      </c>
      <c r="M52" s="8" t="s">
        <v>197</v>
      </c>
    </row>
    <row r="53" spans="1:13" ht="25.5" x14ac:dyDescent="0.2">
      <c r="A53" s="8" t="s">
        <v>198</v>
      </c>
      <c r="B53" s="8" t="s">
        <v>14</v>
      </c>
      <c r="C53" s="10" t="s">
        <v>199</v>
      </c>
      <c r="D53" s="10" t="s">
        <v>200</v>
      </c>
      <c r="E53" s="11">
        <v>1</v>
      </c>
      <c r="F53" s="12">
        <f t="shared" si="0"/>
        <v>4131</v>
      </c>
      <c r="G53" s="13">
        <f t="shared" si="1"/>
        <v>867.51</v>
      </c>
      <c r="H53" s="12">
        <f t="shared" si="2"/>
        <v>4131</v>
      </c>
      <c r="I53" s="12">
        <v>4998.51</v>
      </c>
      <c r="J53" s="14">
        <v>45442</v>
      </c>
      <c r="K53" s="8" t="s">
        <v>17</v>
      </c>
      <c r="L53" s="8" t="s">
        <v>18</v>
      </c>
      <c r="M53" s="8" t="s">
        <v>201</v>
      </c>
    </row>
    <row r="54" spans="1:13" ht="38.25" x14ac:dyDescent="0.2">
      <c r="A54" s="8" t="s">
        <v>202</v>
      </c>
      <c r="B54" s="8" t="s">
        <v>14</v>
      </c>
      <c r="C54" s="9" t="s">
        <v>203</v>
      </c>
      <c r="D54" s="10" t="s">
        <v>204</v>
      </c>
      <c r="E54" s="11">
        <v>1</v>
      </c>
      <c r="F54" s="12">
        <f t="shared" si="0"/>
        <v>500</v>
      </c>
      <c r="G54" s="13">
        <f t="shared" si="1"/>
        <v>105</v>
      </c>
      <c r="H54" s="12">
        <f t="shared" si="2"/>
        <v>500</v>
      </c>
      <c r="I54" s="12">
        <v>605</v>
      </c>
      <c r="J54" s="14">
        <v>45391</v>
      </c>
      <c r="K54" s="8" t="s">
        <v>17</v>
      </c>
      <c r="L54" s="8" t="s">
        <v>18</v>
      </c>
      <c r="M54" s="8" t="s">
        <v>205</v>
      </c>
    </row>
    <row r="55" spans="1:13" ht="38.25" x14ac:dyDescent="0.2">
      <c r="A55" s="8" t="s">
        <v>206</v>
      </c>
      <c r="B55" s="8" t="s">
        <v>14</v>
      </c>
      <c r="C55" s="10" t="s">
        <v>203</v>
      </c>
      <c r="D55" s="10" t="s">
        <v>207</v>
      </c>
      <c r="E55" s="11">
        <v>1</v>
      </c>
      <c r="F55" s="12">
        <f t="shared" si="0"/>
        <v>4545.454545454546</v>
      </c>
      <c r="G55" s="13">
        <f t="shared" si="1"/>
        <v>954.54545454545462</v>
      </c>
      <c r="H55" s="12">
        <f t="shared" si="2"/>
        <v>4545.454545454546</v>
      </c>
      <c r="I55" s="12">
        <v>5500</v>
      </c>
      <c r="J55" s="14">
        <v>45439</v>
      </c>
      <c r="K55" s="8" t="s">
        <v>17</v>
      </c>
      <c r="L55" s="8" t="s">
        <v>18</v>
      </c>
      <c r="M55" s="8" t="s">
        <v>208</v>
      </c>
    </row>
    <row r="56" spans="1:13" ht="38.25" x14ac:dyDescent="0.2">
      <c r="A56" s="8" t="s">
        <v>209</v>
      </c>
      <c r="B56" s="11" t="s">
        <v>38</v>
      </c>
      <c r="C56" s="9" t="s">
        <v>210</v>
      </c>
      <c r="D56" s="10" t="s">
        <v>211</v>
      </c>
      <c r="E56" s="11">
        <v>1</v>
      </c>
      <c r="F56" s="12">
        <f t="shared" si="0"/>
        <v>123.96694214876034</v>
      </c>
      <c r="G56" s="13">
        <f t="shared" si="1"/>
        <v>26.033057851239668</v>
      </c>
      <c r="H56" s="12">
        <f t="shared" si="2"/>
        <v>123.96694214876034</v>
      </c>
      <c r="I56" s="12">
        <v>150</v>
      </c>
      <c r="J56" s="14">
        <v>45391</v>
      </c>
      <c r="K56" s="8" t="s">
        <v>17</v>
      </c>
      <c r="L56" s="11" t="s">
        <v>18</v>
      </c>
      <c r="M56" s="11" t="s">
        <v>212</v>
      </c>
    </row>
    <row r="57" spans="1:13" x14ac:dyDescent="0.2">
      <c r="A57" s="8" t="s">
        <v>213</v>
      </c>
      <c r="B57" s="11" t="s">
        <v>38</v>
      </c>
      <c r="C57" s="10" t="s">
        <v>214</v>
      </c>
      <c r="D57" s="10" t="s">
        <v>215</v>
      </c>
      <c r="E57" s="11">
        <v>1</v>
      </c>
      <c r="F57" s="12">
        <f t="shared" si="0"/>
        <v>1166.8595041322315</v>
      </c>
      <c r="G57" s="13">
        <f t="shared" si="1"/>
        <v>245.04049586776858</v>
      </c>
      <c r="H57" s="12">
        <f t="shared" si="2"/>
        <v>1166.8595041322315</v>
      </c>
      <c r="I57" s="12">
        <v>1411.9</v>
      </c>
      <c r="J57" s="14">
        <v>45462</v>
      </c>
      <c r="K57" s="8" t="s">
        <v>17</v>
      </c>
      <c r="L57" s="11" t="s">
        <v>18</v>
      </c>
      <c r="M57" s="8" t="s">
        <v>216</v>
      </c>
    </row>
    <row r="58" spans="1:13" ht="63.75" x14ac:dyDescent="0.2">
      <c r="A58" s="8" t="s">
        <v>217</v>
      </c>
      <c r="B58" s="8" t="s">
        <v>218</v>
      </c>
      <c r="C58" s="10" t="s">
        <v>219</v>
      </c>
      <c r="D58" s="10" t="s">
        <v>869</v>
      </c>
      <c r="E58" s="11">
        <v>1</v>
      </c>
      <c r="F58" s="12">
        <f t="shared" si="0"/>
        <v>39314.760330578516</v>
      </c>
      <c r="G58" s="13">
        <f t="shared" si="1"/>
        <v>8256.0996694214882</v>
      </c>
      <c r="H58" s="12">
        <f t="shared" si="2"/>
        <v>39314.760330578516</v>
      </c>
      <c r="I58" s="12">
        <v>47570.86</v>
      </c>
      <c r="J58" s="14">
        <v>45449</v>
      </c>
      <c r="K58" s="8" t="s">
        <v>17</v>
      </c>
      <c r="L58" s="8" t="s">
        <v>18</v>
      </c>
      <c r="M58" s="18" t="s">
        <v>220</v>
      </c>
    </row>
    <row r="59" spans="1:13" ht="38.25" x14ac:dyDescent="0.2">
      <c r="A59" s="8" t="s">
        <v>221</v>
      </c>
      <c r="B59" s="8" t="s">
        <v>38</v>
      </c>
      <c r="C59" s="10" t="s">
        <v>222</v>
      </c>
      <c r="D59" s="10" t="s">
        <v>223</v>
      </c>
      <c r="E59" s="11">
        <v>1</v>
      </c>
      <c r="F59" s="12">
        <f t="shared" si="0"/>
        <v>1424.4214876033059</v>
      </c>
      <c r="G59" s="13">
        <f t="shared" si="1"/>
        <v>299.12851239669425</v>
      </c>
      <c r="H59" s="12">
        <f t="shared" si="2"/>
        <v>1424.4214876033059</v>
      </c>
      <c r="I59" s="12">
        <v>1723.55</v>
      </c>
      <c r="J59" s="14">
        <v>45443</v>
      </c>
      <c r="K59" s="8" t="s">
        <v>17</v>
      </c>
      <c r="L59" s="8" t="s">
        <v>18</v>
      </c>
      <c r="M59" s="8" t="s">
        <v>224</v>
      </c>
    </row>
    <row r="60" spans="1:13" x14ac:dyDescent="0.2">
      <c r="A60" s="8" t="s">
        <v>225</v>
      </c>
      <c r="B60" s="8" t="s">
        <v>38</v>
      </c>
      <c r="C60" s="9" t="s">
        <v>226</v>
      </c>
      <c r="D60" s="10" t="s">
        <v>227</v>
      </c>
      <c r="E60" s="11">
        <v>1</v>
      </c>
      <c r="F60" s="12">
        <f t="shared" si="0"/>
        <v>707.43801652892569</v>
      </c>
      <c r="G60" s="13">
        <f t="shared" si="1"/>
        <v>148.5619834710744</v>
      </c>
      <c r="H60" s="12">
        <f t="shared" si="2"/>
        <v>707.43801652892569</v>
      </c>
      <c r="I60" s="12">
        <v>856</v>
      </c>
      <c r="J60" s="14">
        <v>45387</v>
      </c>
      <c r="K60" s="8" t="s">
        <v>17</v>
      </c>
      <c r="L60" s="8" t="s">
        <v>18</v>
      </c>
      <c r="M60" s="8" t="s">
        <v>228</v>
      </c>
    </row>
    <row r="61" spans="1:13" x14ac:dyDescent="0.2">
      <c r="A61" s="8" t="s">
        <v>229</v>
      </c>
      <c r="B61" s="8" t="s">
        <v>38</v>
      </c>
      <c r="C61" s="9" t="s">
        <v>226</v>
      </c>
      <c r="D61" s="10" t="s">
        <v>230</v>
      </c>
      <c r="E61" s="11">
        <v>1</v>
      </c>
      <c r="F61" s="15">
        <f t="shared" si="0"/>
        <v>570.19008264462809</v>
      </c>
      <c r="G61" s="16">
        <f t="shared" si="1"/>
        <v>119.7399173553719</v>
      </c>
      <c r="H61" s="12">
        <f t="shared" si="2"/>
        <v>570.19008264462809</v>
      </c>
      <c r="I61" s="12">
        <v>689.93</v>
      </c>
      <c r="J61" s="14">
        <v>45429</v>
      </c>
      <c r="K61" s="8" t="s">
        <v>17</v>
      </c>
      <c r="L61" s="8" t="s">
        <v>18</v>
      </c>
      <c r="M61" s="8" t="s">
        <v>231</v>
      </c>
    </row>
    <row r="62" spans="1:13" ht="25.5" x14ac:dyDescent="0.2">
      <c r="A62" s="8" t="s">
        <v>232</v>
      </c>
      <c r="B62" s="8" t="s">
        <v>14</v>
      </c>
      <c r="C62" s="10" t="s">
        <v>226</v>
      </c>
      <c r="D62" s="10" t="s">
        <v>233</v>
      </c>
      <c r="E62" s="11">
        <v>1</v>
      </c>
      <c r="F62" s="12">
        <f t="shared" si="0"/>
        <v>1300</v>
      </c>
      <c r="G62" s="13">
        <f t="shared" si="1"/>
        <v>273</v>
      </c>
      <c r="H62" s="12">
        <f t="shared" si="2"/>
        <v>1300</v>
      </c>
      <c r="I62" s="12">
        <v>1573</v>
      </c>
      <c r="J62" s="14">
        <v>45448</v>
      </c>
      <c r="K62" s="8" t="s">
        <v>17</v>
      </c>
      <c r="L62" s="8" t="s">
        <v>18</v>
      </c>
      <c r="M62" s="8" t="s">
        <v>234</v>
      </c>
    </row>
    <row r="63" spans="1:13" ht="25.5" x14ac:dyDescent="0.2">
      <c r="A63" s="8" t="s">
        <v>235</v>
      </c>
      <c r="B63" s="8" t="s">
        <v>14</v>
      </c>
      <c r="C63" s="9" t="s">
        <v>236</v>
      </c>
      <c r="D63" s="10" t="s">
        <v>237</v>
      </c>
      <c r="E63" s="11">
        <v>1</v>
      </c>
      <c r="F63" s="12">
        <f t="shared" si="0"/>
        <v>376.55371900826447</v>
      </c>
      <c r="G63" s="13">
        <f t="shared" si="1"/>
        <v>79.07628099173553</v>
      </c>
      <c r="H63" s="12">
        <f t="shared" si="2"/>
        <v>376.55371900826447</v>
      </c>
      <c r="I63" s="12">
        <v>455.63</v>
      </c>
      <c r="J63" s="14">
        <v>45387</v>
      </c>
      <c r="K63" s="8" t="s">
        <v>17</v>
      </c>
      <c r="L63" s="8" t="s">
        <v>18</v>
      </c>
      <c r="M63" s="8" t="s">
        <v>238</v>
      </c>
    </row>
    <row r="64" spans="1:13" x14ac:dyDescent="0.2">
      <c r="A64" s="8" t="s">
        <v>239</v>
      </c>
      <c r="B64" s="8" t="s">
        <v>14</v>
      </c>
      <c r="C64" s="9" t="s">
        <v>236</v>
      </c>
      <c r="D64" s="10" t="s">
        <v>240</v>
      </c>
      <c r="E64" s="11">
        <v>1</v>
      </c>
      <c r="F64" s="12">
        <f t="shared" si="0"/>
        <v>8.3801652892561993</v>
      </c>
      <c r="G64" s="13">
        <f t="shared" si="1"/>
        <v>1.7598347107438017</v>
      </c>
      <c r="H64" s="12">
        <f t="shared" si="2"/>
        <v>8.3801652892561993</v>
      </c>
      <c r="I64" s="12">
        <v>10.14</v>
      </c>
      <c r="J64" s="14">
        <v>45394</v>
      </c>
      <c r="K64" s="8" t="s">
        <v>17</v>
      </c>
      <c r="L64" s="8" t="s">
        <v>18</v>
      </c>
      <c r="M64" s="8" t="s">
        <v>241</v>
      </c>
    </row>
    <row r="65" spans="1:13" ht="25.5" x14ac:dyDescent="0.2">
      <c r="A65" s="8" t="s">
        <v>242</v>
      </c>
      <c r="B65" s="8" t="s">
        <v>14</v>
      </c>
      <c r="C65" s="9" t="s">
        <v>236</v>
      </c>
      <c r="D65" s="10" t="s">
        <v>237</v>
      </c>
      <c r="E65" s="11">
        <v>1</v>
      </c>
      <c r="F65" s="15">
        <f t="shared" si="0"/>
        <v>65.256198347107429</v>
      </c>
      <c r="G65" s="16">
        <f t="shared" si="1"/>
        <v>13.70380165289256</v>
      </c>
      <c r="H65" s="15">
        <f t="shared" si="2"/>
        <v>65.256198347107429</v>
      </c>
      <c r="I65" s="15">
        <v>78.959999999999994</v>
      </c>
      <c r="J65" s="14">
        <v>45405</v>
      </c>
      <c r="K65" s="8" t="s">
        <v>17</v>
      </c>
      <c r="L65" s="8" t="s">
        <v>18</v>
      </c>
      <c r="M65" s="8" t="s">
        <v>243</v>
      </c>
    </row>
    <row r="66" spans="1:13" x14ac:dyDescent="0.2">
      <c r="A66" s="11" t="s">
        <v>244</v>
      </c>
      <c r="B66" s="11" t="s">
        <v>14</v>
      </c>
      <c r="C66" s="10" t="s">
        <v>236</v>
      </c>
      <c r="D66" s="10" t="s">
        <v>245</v>
      </c>
      <c r="E66" s="11">
        <v>1</v>
      </c>
      <c r="F66" s="12">
        <f t="shared" si="0"/>
        <v>393.81818181818181</v>
      </c>
      <c r="G66" s="13">
        <f t="shared" si="1"/>
        <v>82.701818181818183</v>
      </c>
      <c r="H66" s="12">
        <f t="shared" si="2"/>
        <v>393.81818181818181</v>
      </c>
      <c r="I66" s="12">
        <v>476.52</v>
      </c>
      <c r="J66" s="14">
        <v>45467</v>
      </c>
      <c r="K66" s="8" t="s">
        <v>17</v>
      </c>
      <c r="L66" s="11" t="s">
        <v>18</v>
      </c>
      <c r="M66" s="8" t="s">
        <v>246</v>
      </c>
    </row>
    <row r="67" spans="1:13" x14ac:dyDescent="0.2">
      <c r="A67" s="11" t="s">
        <v>247</v>
      </c>
      <c r="B67" s="11" t="s">
        <v>14</v>
      </c>
      <c r="C67" s="10" t="s">
        <v>236</v>
      </c>
      <c r="D67" s="10" t="s">
        <v>248</v>
      </c>
      <c r="E67" s="11">
        <v>1</v>
      </c>
      <c r="F67" s="12">
        <f t="shared" si="0"/>
        <v>70.793388429752071</v>
      </c>
      <c r="G67" s="13">
        <f t="shared" si="1"/>
        <v>14.866611570247935</v>
      </c>
      <c r="H67" s="12">
        <f t="shared" si="2"/>
        <v>70.793388429752071</v>
      </c>
      <c r="I67" s="12">
        <v>85.66</v>
      </c>
      <c r="J67" s="14">
        <v>45467</v>
      </c>
      <c r="K67" s="8" t="s">
        <v>17</v>
      </c>
      <c r="L67" s="11" t="s">
        <v>18</v>
      </c>
      <c r="M67" s="11" t="s">
        <v>249</v>
      </c>
    </row>
    <row r="68" spans="1:13" ht="25.5" x14ac:dyDescent="0.2">
      <c r="A68" s="11" t="s">
        <v>250</v>
      </c>
      <c r="B68" s="11" t="s">
        <v>14</v>
      </c>
      <c r="C68" s="10" t="s">
        <v>251</v>
      </c>
      <c r="D68" s="10" t="s">
        <v>252</v>
      </c>
      <c r="E68" s="11">
        <v>1</v>
      </c>
      <c r="F68" s="12">
        <f t="shared" ref="F68:F131" si="3">I68/1.21</f>
        <v>143.90909090909091</v>
      </c>
      <c r="G68" s="13">
        <f t="shared" ref="G68:G131" si="4">F68*0.21</f>
        <v>30.220909090909089</v>
      </c>
      <c r="H68" s="12">
        <f t="shared" ref="H68:H131" si="5">F68</f>
        <v>143.90909090909091</v>
      </c>
      <c r="I68" s="12">
        <v>174.13</v>
      </c>
      <c r="J68" s="14">
        <v>45467</v>
      </c>
      <c r="K68" s="8" t="s">
        <v>17</v>
      </c>
      <c r="L68" s="11" t="s">
        <v>18</v>
      </c>
      <c r="M68" s="11" t="s">
        <v>253</v>
      </c>
    </row>
    <row r="69" spans="1:13" ht="25.5" x14ac:dyDescent="0.2">
      <c r="A69" s="8" t="s">
        <v>254</v>
      </c>
      <c r="B69" s="8" t="s">
        <v>38</v>
      </c>
      <c r="C69" s="10" t="s">
        <v>255</v>
      </c>
      <c r="D69" s="10" t="s">
        <v>256</v>
      </c>
      <c r="E69" s="11">
        <v>1</v>
      </c>
      <c r="F69" s="15">
        <f t="shared" si="3"/>
        <v>218.198347107438</v>
      </c>
      <c r="G69" s="16">
        <f t="shared" si="4"/>
        <v>45.821652892561978</v>
      </c>
      <c r="H69" s="15">
        <f t="shared" si="5"/>
        <v>218.198347107438</v>
      </c>
      <c r="I69" s="12">
        <v>264.02</v>
      </c>
      <c r="J69" s="14">
        <v>45429</v>
      </c>
      <c r="K69" s="8" t="s">
        <v>17</v>
      </c>
      <c r="L69" s="8" t="s">
        <v>18</v>
      </c>
      <c r="M69" s="8" t="s">
        <v>257</v>
      </c>
    </row>
    <row r="70" spans="1:13" x14ac:dyDescent="0.2">
      <c r="A70" s="11" t="s">
        <v>258</v>
      </c>
      <c r="B70" s="11" t="s">
        <v>38</v>
      </c>
      <c r="C70" s="10" t="s">
        <v>255</v>
      </c>
      <c r="D70" s="10" t="s">
        <v>259</v>
      </c>
      <c r="E70" s="11">
        <v>1</v>
      </c>
      <c r="F70" s="12">
        <f t="shared" si="3"/>
        <v>260.3305785123967</v>
      </c>
      <c r="G70" s="13">
        <f t="shared" si="4"/>
        <v>54.669421487603302</v>
      </c>
      <c r="H70" s="12">
        <f t="shared" si="5"/>
        <v>260.3305785123967</v>
      </c>
      <c r="I70" s="12">
        <v>315</v>
      </c>
      <c r="J70" s="14">
        <v>45471</v>
      </c>
      <c r="K70" s="8" t="s">
        <v>17</v>
      </c>
      <c r="L70" s="11" t="s">
        <v>18</v>
      </c>
      <c r="M70" s="11" t="s">
        <v>260</v>
      </c>
    </row>
    <row r="71" spans="1:13" ht="25.5" x14ac:dyDescent="0.2">
      <c r="A71" s="8" t="s">
        <v>261</v>
      </c>
      <c r="B71" s="8" t="s">
        <v>38</v>
      </c>
      <c r="C71" s="9" t="s">
        <v>262</v>
      </c>
      <c r="D71" s="10" t="s">
        <v>263</v>
      </c>
      <c r="E71" s="11">
        <v>1</v>
      </c>
      <c r="F71" s="12">
        <f t="shared" si="3"/>
        <v>856.8677685950413</v>
      </c>
      <c r="G71" s="13">
        <f t="shared" si="4"/>
        <v>179.94223140495868</v>
      </c>
      <c r="H71" s="12">
        <f t="shared" si="5"/>
        <v>856.8677685950413</v>
      </c>
      <c r="I71" s="12">
        <v>1036.81</v>
      </c>
      <c r="J71" s="14">
        <v>45429</v>
      </c>
      <c r="K71" s="8" t="s">
        <v>17</v>
      </c>
      <c r="L71" s="8" t="s">
        <v>18</v>
      </c>
      <c r="M71" s="8" t="s">
        <v>264</v>
      </c>
    </row>
    <row r="72" spans="1:13" ht="25.5" x14ac:dyDescent="0.2">
      <c r="A72" s="8" t="s">
        <v>265</v>
      </c>
      <c r="B72" s="11" t="s">
        <v>38</v>
      </c>
      <c r="C72" s="10" t="s">
        <v>266</v>
      </c>
      <c r="D72" s="10" t="s">
        <v>267</v>
      </c>
      <c r="E72" s="11">
        <v>1</v>
      </c>
      <c r="F72" s="12">
        <f t="shared" si="3"/>
        <v>1170.0826446280992</v>
      </c>
      <c r="G72" s="13">
        <f t="shared" si="4"/>
        <v>245.71735537190082</v>
      </c>
      <c r="H72" s="12">
        <f t="shared" si="5"/>
        <v>1170.0826446280992</v>
      </c>
      <c r="I72" s="12">
        <v>1415.8</v>
      </c>
      <c r="J72" s="14">
        <v>45449</v>
      </c>
      <c r="K72" s="8" t="s">
        <v>17</v>
      </c>
      <c r="L72" s="11" t="s">
        <v>18</v>
      </c>
      <c r="M72" s="8" t="s">
        <v>268</v>
      </c>
    </row>
    <row r="73" spans="1:13" x14ac:dyDescent="0.2">
      <c r="A73" s="11" t="s">
        <v>269</v>
      </c>
      <c r="B73" s="11" t="s">
        <v>38</v>
      </c>
      <c r="C73" s="10" t="s">
        <v>266</v>
      </c>
      <c r="D73" s="10" t="s">
        <v>270</v>
      </c>
      <c r="E73" s="11">
        <v>1</v>
      </c>
      <c r="F73" s="12">
        <f t="shared" si="3"/>
        <v>355.43801652892563</v>
      </c>
      <c r="G73" s="13">
        <f t="shared" si="4"/>
        <v>74.641983471074383</v>
      </c>
      <c r="H73" s="12">
        <f t="shared" si="5"/>
        <v>355.43801652892563</v>
      </c>
      <c r="I73" s="12">
        <v>430.08</v>
      </c>
      <c r="J73" s="14">
        <v>45468</v>
      </c>
      <c r="K73" s="8" t="s">
        <v>17</v>
      </c>
      <c r="L73" s="11" t="s">
        <v>18</v>
      </c>
      <c r="M73" s="8" t="s">
        <v>271</v>
      </c>
    </row>
    <row r="74" spans="1:13" ht="38.25" x14ac:dyDescent="0.2">
      <c r="A74" s="8" t="s">
        <v>272</v>
      </c>
      <c r="B74" s="8" t="s">
        <v>14</v>
      </c>
      <c r="C74" s="9" t="s">
        <v>273</v>
      </c>
      <c r="D74" s="10" t="s">
        <v>274</v>
      </c>
      <c r="E74" s="11">
        <v>1</v>
      </c>
      <c r="F74" s="15">
        <f t="shared" si="3"/>
        <v>9500</v>
      </c>
      <c r="G74" s="16">
        <f t="shared" si="4"/>
        <v>1995</v>
      </c>
      <c r="H74" s="15">
        <f t="shared" si="5"/>
        <v>9500</v>
      </c>
      <c r="I74" s="15">
        <v>11495</v>
      </c>
      <c r="J74" s="14">
        <v>45405</v>
      </c>
      <c r="K74" s="8" t="s">
        <v>17</v>
      </c>
      <c r="L74" s="8" t="s">
        <v>18</v>
      </c>
      <c r="M74" s="8" t="s">
        <v>275</v>
      </c>
    </row>
    <row r="75" spans="1:13" ht="25.5" x14ac:dyDescent="0.2">
      <c r="A75" s="8" t="s">
        <v>276</v>
      </c>
      <c r="B75" s="8" t="s">
        <v>14</v>
      </c>
      <c r="C75" s="10" t="s">
        <v>273</v>
      </c>
      <c r="D75" s="10" t="s">
        <v>277</v>
      </c>
      <c r="E75" s="11">
        <v>1</v>
      </c>
      <c r="F75" s="12">
        <f t="shared" si="3"/>
        <v>1250</v>
      </c>
      <c r="G75" s="13">
        <f t="shared" si="4"/>
        <v>262.5</v>
      </c>
      <c r="H75" s="12">
        <f t="shared" si="5"/>
        <v>1250</v>
      </c>
      <c r="I75" s="12">
        <v>1512.5</v>
      </c>
      <c r="J75" s="14">
        <v>45442</v>
      </c>
      <c r="K75" s="8" t="s">
        <v>17</v>
      </c>
      <c r="L75" s="8" t="s">
        <v>18</v>
      </c>
      <c r="M75" s="8" t="s">
        <v>278</v>
      </c>
    </row>
    <row r="76" spans="1:13" ht="38.25" x14ac:dyDescent="0.2">
      <c r="A76" s="8" t="s">
        <v>279</v>
      </c>
      <c r="B76" s="8" t="s">
        <v>14</v>
      </c>
      <c r="C76" s="9" t="s">
        <v>280</v>
      </c>
      <c r="D76" s="10" t="s">
        <v>281</v>
      </c>
      <c r="E76" s="11">
        <v>1</v>
      </c>
      <c r="F76" s="15">
        <f t="shared" si="3"/>
        <v>396.69421487603307</v>
      </c>
      <c r="G76" s="16">
        <f t="shared" si="4"/>
        <v>83.305785123966942</v>
      </c>
      <c r="H76" s="15">
        <f t="shared" si="5"/>
        <v>396.69421487603307</v>
      </c>
      <c r="I76" s="12">
        <v>480</v>
      </c>
      <c r="J76" s="14">
        <v>45429</v>
      </c>
      <c r="K76" s="8" t="s">
        <v>17</v>
      </c>
      <c r="L76" s="8" t="s">
        <v>18</v>
      </c>
      <c r="M76" s="8" t="s">
        <v>282</v>
      </c>
    </row>
    <row r="77" spans="1:13" ht="25.5" x14ac:dyDescent="0.2">
      <c r="A77" s="8" t="s">
        <v>283</v>
      </c>
      <c r="B77" s="8" t="s">
        <v>14</v>
      </c>
      <c r="C77" s="9" t="s">
        <v>284</v>
      </c>
      <c r="D77" s="10" t="s">
        <v>285</v>
      </c>
      <c r="E77" s="11">
        <v>1</v>
      </c>
      <c r="F77" s="12">
        <f t="shared" si="3"/>
        <v>1015.2809917355372</v>
      </c>
      <c r="G77" s="13">
        <f t="shared" si="4"/>
        <v>213.2090082644628</v>
      </c>
      <c r="H77" s="12">
        <f t="shared" si="5"/>
        <v>1015.2809917355372</v>
      </c>
      <c r="I77" s="12">
        <v>1228.49</v>
      </c>
      <c r="J77" s="19">
        <v>45391</v>
      </c>
      <c r="K77" s="8" t="s">
        <v>17</v>
      </c>
      <c r="L77" s="8" t="s">
        <v>18</v>
      </c>
      <c r="M77" s="8" t="s">
        <v>286</v>
      </c>
    </row>
    <row r="78" spans="1:13" ht="25.5" x14ac:dyDescent="0.2">
      <c r="A78" s="8" t="s">
        <v>287</v>
      </c>
      <c r="B78" s="8" t="s">
        <v>14</v>
      </c>
      <c r="C78" s="9" t="s">
        <v>284</v>
      </c>
      <c r="D78" s="10" t="s">
        <v>288</v>
      </c>
      <c r="E78" s="11">
        <v>1</v>
      </c>
      <c r="F78" s="12">
        <f t="shared" si="3"/>
        <v>1010.7685950413223</v>
      </c>
      <c r="G78" s="13">
        <f t="shared" si="4"/>
        <v>212.26140495867767</v>
      </c>
      <c r="H78" s="12">
        <f t="shared" si="5"/>
        <v>1010.7685950413223</v>
      </c>
      <c r="I78" s="12">
        <v>1223.03</v>
      </c>
      <c r="J78" s="14">
        <v>45391</v>
      </c>
      <c r="K78" s="8" t="s">
        <v>17</v>
      </c>
      <c r="L78" s="8" t="s">
        <v>18</v>
      </c>
      <c r="M78" s="8" t="s">
        <v>289</v>
      </c>
    </row>
    <row r="79" spans="1:13" ht="38.25" x14ac:dyDescent="0.2">
      <c r="A79" s="11" t="s">
        <v>290</v>
      </c>
      <c r="B79" s="11" t="s">
        <v>14</v>
      </c>
      <c r="C79" s="10" t="s">
        <v>291</v>
      </c>
      <c r="D79" s="10" t="s">
        <v>292</v>
      </c>
      <c r="E79" s="11">
        <v>1</v>
      </c>
      <c r="F79" s="12">
        <f t="shared" si="3"/>
        <v>3405.1074380165292</v>
      </c>
      <c r="G79" s="13">
        <f t="shared" si="4"/>
        <v>715.07256198347113</v>
      </c>
      <c r="H79" s="12">
        <f t="shared" si="5"/>
        <v>3405.1074380165292</v>
      </c>
      <c r="I79" s="12">
        <v>4120.18</v>
      </c>
      <c r="J79" s="14">
        <v>45448</v>
      </c>
      <c r="K79" s="8" t="s">
        <v>17</v>
      </c>
      <c r="L79" s="11" t="s">
        <v>18</v>
      </c>
      <c r="M79" s="8" t="s">
        <v>293</v>
      </c>
    </row>
    <row r="80" spans="1:13" ht="38.25" x14ac:dyDescent="0.2">
      <c r="A80" s="11" t="s">
        <v>294</v>
      </c>
      <c r="B80" s="11" t="s">
        <v>14</v>
      </c>
      <c r="C80" s="10" t="s">
        <v>295</v>
      </c>
      <c r="D80" s="10" t="s">
        <v>296</v>
      </c>
      <c r="E80" s="11">
        <v>1</v>
      </c>
      <c r="F80" s="12">
        <f t="shared" si="3"/>
        <v>909.09090909090912</v>
      </c>
      <c r="G80" s="13">
        <f t="shared" si="4"/>
        <v>190.90909090909091</v>
      </c>
      <c r="H80" s="12">
        <f t="shared" si="5"/>
        <v>909.09090909090912</v>
      </c>
      <c r="I80" s="12">
        <v>1100</v>
      </c>
      <c r="J80" s="14">
        <v>45467</v>
      </c>
      <c r="K80" s="8" t="s">
        <v>17</v>
      </c>
      <c r="L80" s="11" t="s">
        <v>18</v>
      </c>
      <c r="M80" s="11" t="s">
        <v>297</v>
      </c>
    </row>
    <row r="81" spans="1:21" x14ac:dyDescent="0.2">
      <c r="A81" s="8"/>
      <c r="B81" s="8"/>
      <c r="C81" s="10"/>
      <c r="D81" s="10"/>
      <c r="I81" s="15"/>
      <c r="J81" s="14"/>
      <c r="L81" s="8"/>
      <c r="M81" s="8"/>
    </row>
    <row r="82" spans="1:21" x14ac:dyDescent="0.2">
      <c r="A82" s="8" t="s">
        <v>298</v>
      </c>
      <c r="B82" s="11" t="s">
        <v>38</v>
      </c>
      <c r="C82" s="9" t="s">
        <v>299</v>
      </c>
      <c r="D82" s="10" t="s">
        <v>300</v>
      </c>
      <c r="E82" s="11">
        <v>1</v>
      </c>
      <c r="F82" s="12">
        <f t="shared" si="3"/>
        <v>189.42975206611573</v>
      </c>
      <c r="G82" s="13">
        <f t="shared" si="4"/>
        <v>39.780247933884304</v>
      </c>
      <c r="H82" s="12">
        <f t="shared" si="5"/>
        <v>189.42975206611573</v>
      </c>
      <c r="I82" s="12">
        <v>229.21</v>
      </c>
      <c r="J82" s="14">
        <v>45384</v>
      </c>
      <c r="K82" s="8" t="s">
        <v>17</v>
      </c>
      <c r="L82" s="11" t="s">
        <v>18</v>
      </c>
      <c r="M82" s="11" t="s">
        <v>301</v>
      </c>
    </row>
    <row r="83" spans="1:21" x14ac:dyDescent="0.2">
      <c r="A83" s="8" t="s">
        <v>302</v>
      </c>
      <c r="B83" s="11" t="s">
        <v>38</v>
      </c>
      <c r="C83" s="10" t="s">
        <v>299</v>
      </c>
      <c r="D83" s="10" t="s">
        <v>303</v>
      </c>
      <c r="E83" s="11">
        <v>1</v>
      </c>
      <c r="F83" s="12">
        <f t="shared" si="3"/>
        <v>64.090909090909093</v>
      </c>
      <c r="G83" s="13">
        <f t="shared" si="4"/>
        <v>13.459090909090909</v>
      </c>
      <c r="H83" s="12">
        <f t="shared" si="5"/>
        <v>64.090909090909093</v>
      </c>
      <c r="I83" s="12">
        <v>77.55</v>
      </c>
      <c r="J83" s="14">
        <v>45449</v>
      </c>
      <c r="K83" s="8" t="s">
        <v>17</v>
      </c>
      <c r="L83" s="11" t="s">
        <v>18</v>
      </c>
      <c r="M83" s="8" t="s">
        <v>304</v>
      </c>
    </row>
    <row r="84" spans="1:21" s="20" customFormat="1" ht="25.5" x14ac:dyDescent="0.2">
      <c r="A84" s="8" t="s">
        <v>305</v>
      </c>
      <c r="B84" s="8" t="s">
        <v>38</v>
      </c>
      <c r="C84" s="10" t="s">
        <v>306</v>
      </c>
      <c r="D84" s="10" t="s">
        <v>307</v>
      </c>
      <c r="E84" s="11">
        <v>1</v>
      </c>
      <c r="F84" s="12">
        <f t="shared" si="3"/>
        <v>845.1322314049587</v>
      </c>
      <c r="G84" s="13">
        <f t="shared" si="4"/>
        <v>177.47776859504131</v>
      </c>
      <c r="H84" s="12">
        <f t="shared" si="5"/>
        <v>845.1322314049587</v>
      </c>
      <c r="I84" s="12">
        <v>1022.61</v>
      </c>
      <c r="J84" s="14">
        <v>45394</v>
      </c>
      <c r="K84" s="8" t="s">
        <v>17</v>
      </c>
      <c r="L84" s="8" t="s">
        <v>18</v>
      </c>
      <c r="M84" s="8" t="s">
        <v>308</v>
      </c>
      <c r="N84"/>
      <c r="O84"/>
      <c r="P84"/>
      <c r="Q84"/>
      <c r="R84"/>
      <c r="S84"/>
      <c r="T84"/>
      <c r="U84"/>
    </row>
    <row r="85" spans="1:21" ht="25.5" x14ac:dyDescent="0.2">
      <c r="A85" s="11" t="s">
        <v>309</v>
      </c>
      <c r="B85" s="11" t="s">
        <v>38</v>
      </c>
      <c r="C85" s="10" t="s">
        <v>306</v>
      </c>
      <c r="D85" s="10" t="s">
        <v>310</v>
      </c>
      <c r="E85" s="11">
        <v>1</v>
      </c>
      <c r="F85" s="12">
        <f t="shared" si="3"/>
        <v>714.00000000000011</v>
      </c>
      <c r="G85" s="13">
        <f t="shared" si="4"/>
        <v>149.94000000000003</v>
      </c>
      <c r="H85" s="12">
        <f t="shared" si="5"/>
        <v>714.00000000000011</v>
      </c>
      <c r="I85" s="12">
        <v>863.94</v>
      </c>
      <c r="J85" s="14">
        <v>45469</v>
      </c>
      <c r="K85" s="8" t="s">
        <v>17</v>
      </c>
      <c r="L85" s="11" t="s">
        <v>18</v>
      </c>
      <c r="M85" s="11" t="s">
        <v>311</v>
      </c>
    </row>
    <row r="86" spans="1:21" x14ac:dyDescent="0.2">
      <c r="A86" s="8" t="s">
        <v>312</v>
      </c>
      <c r="B86" s="11" t="s">
        <v>38</v>
      </c>
      <c r="C86" s="9" t="s">
        <v>313</v>
      </c>
      <c r="D86" s="10" t="s">
        <v>314</v>
      </c>
      <c r="E86" s="11">
        <v>1</v>
      </c>
      <c r="F86" s="12">
        <f t="shared" si="3"/>
        <v>1106.1735537190084</v>
      </c>
      <c r="G86" s="13">
        <f t="shared" si="4"/>
        <v>232.29644628099174</v>
      </c>
      <c r="H86" s="12">
        <f t="shared" si="5"/>
        <v>1106.1735537190084</v>
      </c>
      <c r="I86" s="12">
        <v>1338.47</v>
      </c>
      <c r="J86" s="14">
        <v>45384</v>
      </c>
      <c r="K86" s="8" t="s">
        <v>17</v>
      </c>
      <c r="L86" s="11" t="s">
        <v>18</v>
      </c>
      <c r="M86" s="11" t="s">
        <v>315</v>
      </c>
    </row>
    <row r="87" spans="1:21" x14ac:dyDescent="0.2">
      <c r="A87" s="8" t="s">
        <v>316</v>
      </c>
      <c r="B87" s="11" t="s">
        <v>14</v>
      </c>
      <c r="C87" s="10" t="s">
        <v>317</v>
      </c>
      <c r="D87" s="10" t="s">
        <v>318</v>
      </c>
      <c r="E87" s="11">
        <v>1</v>
      </c>
      <c r="F87" s="12">
        <f t="shared" si="3"/>
        <v>256.198347107438</v>
      </c>
      <c r="G87" s="13">
        <f t="shared" si="4"/>
        <v>53.801652892561975</v>
      </c>
      <c r="H87" s="12">
        <f t="shared" si="5"/>
        <v>256.198347107438</v>
      </c>
      <c r="I87" s="12">
        <v>310</v>
      </c>
      <c r="J87" s="14">
        <v>45462</v>
      </c>
      <c r="K87" s="8" t="s">
        <v>17</v>
      </c>
      <c r="L87" s="11" t="s">
        <v>18</v>
      </c>
      <c r="M87" s="8" t="s">
        <v>319</v>
      </c>
    </row>
    <row r="88" spans="1:21" ht="38.25" x14ac:dyDescent="0.2">
      <c r="A88" s="8" t="s">
        <v>320</v>
      </c>
      <c r="B88" s="8" t="s">
        <v>38</v>
      </c>
      <c r="C88" s="10" t="s">
        <v>321</v>
      </c>
      <c r="D88" s="10" t="s">
        <v>322</v>
      </c>
      <c r="E88" s="11">
        <v>1</v>
      </c>
      <c r="F88" s="12">
        <f t="shared" si="3"/>
        <v>3980.0000000000005</v>
      </c>
      <c r="G88" s="13">
        <f t="shared" si="4"/>
        <v>835.80000000000007</v>
      </c>
      <c r="H88" s="12">
        <f t="shared" si="5"/>
        <v>3980.0000000000005</v>
      </c>
      <c r="I88" s="12">
        <v>4815.8</v>
      </c>
      <c r="J88" s="14">
        <v>45449</v>
      </c>
      <c r="K88" s="8" t="s">
        <v>17</v>
      </c>
      <c r="L88" s="8" t="s">
        <v>18</v>
      </c>
      <c r="M88" s="8" t="s">
        <v>323</v>
      </c>
    </row>
    <row r="89" spans="1:21" ht="38.25" x14ac:dyDescent="0.2">
      <c r="A89" s="8" t="s">
        <v>324</v>
      </c>
      <c r="B89" s="8" t="s">
        <v>38</v>
      </c>
      <c r="C89" s="9" t="s">
        <v>325</v>
      </c>
      <c r="D89" s="10" t="s">
        <v>326</v>
      </c>
      <c r="E89" s="11">
        <v>1</v>
      </c>
      <c r="F89" s="12">
        <f t="shared" si="3"/>
        <v>208.26446280991735</v>
      </c>
      <c r="G89" s="13">
        <f t="shared" si="4"/>
        <v>43.735537190082638</v>
      </c>
      <c r="H89" s="12">
        <f t="shared" si="5"/>
        <v>208.26446280991735</v>
      </c>
      <c r="I89" s="12">
        <v>252</v>
      </c>
      <c r="J89" s="14">
        <v>45391</v>
      </c>
      <c r="K89" s="8" t="s">
        <v>17</v>
      </c>
      <c r="L89" s="8" t="s">
        <v>18</v>
      </c>
      <c r="M89" s="8" t="s">
        <v>327</v>
      </c>
    </row>
    <row r="90" spans="1:21" ht="25.5" x14ac:dyDescent="0.2">
      <c r="A90" s="8" t="s">
        <v>328</v>
      </c>
      <c r="B90" s="8" t="s">
        <v>38</v>
      </c>
      <c r="C90" s="9" t="s">
        <v>329</v>
      </c>
      <c r="D90" s="10" t="s">
        <v>330</v>
      </c>
      <c r="E90" s="11">
        <v>10</v>
      </c>
      <c r="F90" s="12">
        <f t="shared" si="3"/>
        <v>744</v>
      </c>
      <c r="G90" s="13">
        <f t="shared" si="4"/>
        <v>156.23999999999998</v>
      </c>
      <c r="H90" s="12">
        <f t="shared" si="5"/>
        <v>744</v>
      </c>
      <c r="I90" s="12">
        <v>900.24</v>
      </c>
      <c r="J90" s="14">
        <v>45391</v>
      </c>
      <c r="K90" s="8" t="s">
        <v>17</v>
      </c>
      <c r="L90" s="8" t="s">
        <v>18</v>
      </c>
      <c r="M90" s="8" t="s">
        <v>331</v>
      </c>
    </row>
    <row r="91" spans="1:21" ht="38.25" x14ac:dyDescent="0.2">
      <c r="A91" s="8" t="s">
        <v>332</v>
      </c>
      <c r="B91" s="11" t="s">
        <v>14</v>
      </c>
      <c r="C91" s="10" t="s">
        <v>333</v>
      </c>
      <c r="D91" s="10" t="s">
        <v>334</v>
      </c>
      <c r="E91" s="11">
        <v>1</v>
      </c>
      <c r="F91" s="12">
        <f t="shared" si="3"/>
        <v>350</v>
      </c>
      <c r="G91" s="13">
        <f t="shared" si="4"/>
        <v>73.5</v>
      </c>
      <c r="H91" s="12">
        <f t="shared" si="5"/>
        <v>350</v>
      </c>
      <c r="I91" s="12">
        <v>423.5</v>
      </c>
      <c r="J91" s="14">
        <v>45462</v>
      </c>
      <c r="K91" s="8" t="s">
        <v>17</v>
      </c>
      <c r="L91" s="11" t="s">
        <v>18</v>
      </c>
      <c r="M91" s="8" t="s">
        <v>335</v>
      </c>
    </row>
    <row r="92" spans="1:21" x14ac:dyDescent="0.2">
      <c r="A92" s="8" t="s">
        <v>336</v>
      </c>
      <c r="B92" s="8" t="s">
        <v>14</v>
      </c>
      <c r="C92" s="9" t="s">
        <v>337</v>
      </c>
      <c r="D92" s="10" t="s">
        <v>338</v>
      </c>
      <c r="E92" s="11">
        <v>1</v>
      </c>
      <c r="F92" s="15">
        <f t="shared" si="3"/>
        <v>960</v>
      </c>
      <c r="G92" s="16">
        <f t="shared" si="4"/>
        <v>201.6</v>
      </c>
      <c r="H92" s="15">
        <f t="shared" si="5"/>
        <v>960</v>
      </c>
      <c r="I92" s="15">
        <v>1161.5999999999999</v>
      </c>
      <c r="J92" s="14">
        <v>45411</v>
      </c>
      <c r="K92" s="8" t="s">
        <v>17</v>
      </c>
      <c r="L92" s="8" t="s">
        <v>18</v>
      </c>
      <c r="M92" s="8" t="s">
        <v>339</v>
      </c>
    </row>
    <row r="93" spans="1:21" ht="25.5" x14ac:dyDescent="0.2">
      <c r="A93" s="8" t="s">
        <v>340</v>
      </c>
      <c r="B93" s="11" t="s">
        <v>38</v>
      </c>
      <c r="C93" s="9" t="s">
        <v>341</v>
      </c>
      <c r="D93" s="10" t="s">
        <v>342</v>
      </c>
      <c r="E93" s="11">
        <v>1</v>
      </c>
      <c r="F93" s="12">
        <f t="shared" si="3"/>
        <v>33</v>
      </c>
      <c r="G93" s="13">
        <f t="shared" si="4"/>
        <v>6.93</v>
      </c>
      <c r="H93" s="12">
        <f t="shared" si="5"/>
        <v>33</v>
      </c>
      <c r="I93" s="12">
        <v>39.93</v>
      </c>
      <c r="J93" s="14">
        <v>45391</v>
      </c>
      <c r="K93" s="8" t="s">
        <v>17</v>
      </c>
      <c r="L93" s="11" t="s">
        <v>18</v>
      </c>
      <c r="M93" s="11" t="s">
        <v>343</v>
      </c>
    </row>
    <row r="94" spans="1:21" ht="25.5" x14ac:dyDescent="0.2">
      <c r="A94" s="8" t="s">
        <v>344</v>
      </c>
      <c r="B94" s="11" t="s">
        <v>38</v>
      </c>
      <c r="C94" s="21" t="s">
        <v>341</v>
      </c>
      <c r="D94" s="10" t="s">
        <v>345</v>
      </c>
      <c r="E94" s="11">
        <v>1</v>
      </c>
      <c r="F94" s="15">
        <f t="shared" si="3"/>
        <v>137</v>
      </c>
      <c r="G94" s="16">
        <f t="shared" si="4"/>
        <v>28.77</v>
      </c>
      <c r="H94" s="15">
        <f t="shared" si="5"/>
        <v>137</v>
      </c>
      <c r="I94" s="15">
        <v>165.77</v>
      </c>
      <c r="J94" s="14">
        <v>45401</v>
      </c>
      <c r="K94" s="8" t="s">
        <v>17</v>
      </c>
      <c r="L94" s="8" t="s">
        <v>18</v>
      </c>
      <c r="M94" s="8" t="s">
        <v>346</v>
      </c>
    </row>
    <row r="95" spans="1:21" ht="25.5" x14ac:dyDescent="0.2">
      <c r="A95" s="8" t="s">
        <v>347</v>
      </c>
      <c r="B95" s="8" t="s">
        <v>38</v>
      </c>
      <c r="C95" s="9" t="s">
        <v>341</v>
      </c>
      <c r="D95" s="10" t="s">
        <v>348</v>
      </c>
      <c r="E95" s="11">
        <v>1</v>
      </c>
      <c r="F95" s="12">
        <f t="shared" si="3"/>
        <v>190</v>
      </c>
      <c r="G95" s="13">
        <f t="shared" si="4"/>
        <v>39.9</v>
      </c>
      <c r="H95" s="12">
        <f t="shared" si="5"/>
        <v>190</v>
      </c>
      <c r="I95" s="12">
        <v>229.9</v>
      </c>
      <c r="J95" s="14">
        <v>45429</v>
      </c>
      <c r="K95" s="8" t="s">
        <v>17</v>
      </c>
      <c r="L95" s="8" t="s">
        <v>18</v>
      </c>
      <c r="M95" s="8" t="s">
        <v>349</v>
      </c>
    </row>
    <row r="96" spans="1:21" ht="38.25" x14ac:dyDescent="0.2">
      <c r="A96" s="8" t="s">
        <v>350</v>
      </c>
      <c r="B96" s="11" t="s">
        <v>38</v>
      </c>
      <c r="C96" s="10" t="s">
        <v>341</v>
      </c>
      <c r="D96" s="10" t="s">
        <v>351</v>
      </c>
      <c r="E96" s="11">
        <v>1</v>
      </c>
      <c r="F96" s="12">
        <f t="shared" si="3"/>
        <v>32</v>
      </c>
      <c r="G96" s="13">
        <f t="shared" si="4"/>
        <v>6.72</v>
      </c>
      <c r="H96" s="12">
        <f t="shared" si="5"/>
        <v>32</v>
      </c>
      <c r="I96" s="12">
        <v>38.72</v>
      </c>
      <c r="J96" s="14">
        <v>45460</v>
      </c>
      <c r="K96" s="8" t="s">
        <v>17</v>
      </c>
      <c r="L96" s="11" t="s">
        <v>18</v>
      </c>
      <c r="M96" s="8" t="s">
        <v>352</v>
      </c>
    </row>
    <row r="97" spans="1:15" ht="25.5" x14ac:dyDescent="0.2">
      <c r="A97" s="8" t="s">
        <v>353</v>
      </c>
      <c r="B97" s="11" t="s">
        <v>38</v>
      </c>
      <c r="C97" s="10" t="s">
        <v>341</v>
      </c>
      <c r="D97" s="10" t="s">
        <v>354</v>
      </c>
      <c r="E97" s="11">
        <v>1</v>
      </c>
      <c r="F97" s="12">
        <f t="shared" si="3"/>
        <v>1800</v>
      </c>
      <c r="G97" s="13">
        <f t="shared" si="4"/>
        <v>378</v>
      </c>
      <c r="H97" s="12">
        <f t="shared" si="5"/>
        <v>1800</v>
      </c>
      <c r="I97" s="12">
        <v>2178</v>
      </c>
      <c r="J97" s="14">
        <v>45462</v>
      </c>
      <c r="K97" s="8" t="s">
        <v>17</v>
      </c>
      <c r="L97" s="11" t="s">
        <v>18</v>
      </c>
      <c r="M97" s="8" t="s">
        <v>355</v>
      </c>
    </row>
    <row r="98" spans="1:15" ht="25.5" x14ac:dyDescent="0.2">
      <c r="A98" s="11" t="s">
        <v>356</v>
      </c>
      <c r="B98" s="11" t="s">
        <v>14</v>
      </c>
      <c r="C98" s="10" t="s">
        <v>341</v>
      </c>
      <c r="D98" s="10" t="s">
        <v>357</v>
      </c>
      <c r="E98" s="11">
        <v>1</v>
      </c>
      <c r="F98" s="12">
        <f t="shared" si="3"/>
        <v>170</v>
      </c>
      <c r="G98" s="13">
        <f t="shared" si="4"/>
        <v>35.699999999999996</v>
      </c>
      <c r="H98" s="12">
        <f t="shared" si="5"/>
        <v>170</v>
      </c>
      <c r="I98" s="12">
        <v>205.7</v>
      </c>
      <c r="J98" s="14">
        <v>45467</v>
      </c>
      <c r="K98" s="8" t="s">
        <v>17</v>
      </c>
      <c r="L98" s="11" t="s">
        <v>18</v>
      </c>
      <c r="M98" s="11" t="s">
        <v>358</v>
      </c>
    </row>
    <row r="99" spans="1:15" ht="25.5" x14ac:dyDescent="0.2">
      <c r="A99" s="11" t="s">
        <v>359</v>
      </c>
      <c r="B99" s="11" t="s">
        <v>14</v>
      </c>
      <c r="C99" s="10" t="s">
        <v>341</v>
      </c>
      <c r="D99" s="10" t="s">
        <v>360</v>
      </c>
      <c r="E99" s="11">
        <v>1</v>
      </c>
      <c r="F99" s="12">
        <f t="shared" si="3"/>
        <v>360.00000000000006</v>
      </c>
      <c r="G99" s="13">
        <f t="shared" si="4"/>
        <v>75.600000000000009</v>
      </c>
      <c r="H99" s="12">
        <f t="shared" si="5"/>
        <v>360.00000000000006</v>
      </c>
      <c r="I99" s="12">
        <v>435.6</v>
      </c>
      <c r="J99" s="14">
        <v>45467</v>
      </c>
      <c r="K99" s="8" t="s">
        <v>17</v>
      </c>
      <c r="L99" s="11" t="s">
        <v>18</v>
      </c>
      <c r="M99" s="11" t="s">
        <v>361</v>
      </c>
      <c r="N99" s="11"/>
      <c r="O99" s="11"/>
    </row>
    <row r="100" spans="1:15" ht="25.5" x14ac:dyDescent="0.2">
      <c r="A100" s="11" t="s">
        <v>362</v>
      </c>
      <c r="B100" s="11" t="s">
        <v>14</v>
      </c>
      <c r="C100" s="10" t="s">
        <v>341</v>
      </c>
      <c r="D100" s="10" t="s">
        <v>363</v>
      </c>
      <c r="E100" s="11">
        <v>1</v>
      </c>
      <c r="F100" s="12">
        <f t="shared" si="3"/>
        <v>206</v>
      </c>
      <c r="G100" s="13">
        <f t="shared" si="4"/>
        <v>43.26</v>
      </c>
      <c r="H100" s="12">
        <f t="shared" si="5"/>
        <v>206</v>
      </c>
      <c r="I100" s="12">
        <v>249.26</v>
      </c>
      <c r="J100" s="14">
        <v>45467</v>
      </c>
      <c r="K100" s="8" t="s">
        <v>17</v>
      </c>
      <c r="L100" s="11" t="s">
        <v>18</v>
      </c>
      <c r="M100" s="11" t="s">
        <v>364</v>
      </c>
    </row>
    <row r="101" spans="1:15" ht="25.5" x14ac:dyDescent="0.2">
      <c r="A101" s="8" t="s">
        <v>365</v>
      </c>
      <c r="B101" s="8" t="s">
        <v>14</v>
      </c>
      <c r="C101" s="9" t="s">
        <v>366</v>
      </c>
      <c r="D101" s="10" t="s">
        <v>367</v>
      </c>
      <c r="E101" s="11">
        <v>1</v>
      </c>
      <c r="F101" s="15">
        <f t="shared" si="3"/>
        <v>250</v>
      </c>
      <c r="G101" s="16">
        <f t="shared" si="4"/>
        <v>52.5</v>
      </c>
      <c r="H101" s="15">
        <f t="shared" si="5"/>
        <v>250</v>
      </c>
      <c r="I101" s="15">
        <v>302.5</v>
      </c>
      <c r="J101" s="14">
        <v>45407</v>
      </c>
      <c r="K101" s="8" t="s">
        <v>17</v>
      </c>
      <c r="L101" s="8" t="s">
        <v>18</v>
      </c>
      <c r="M101" s="8" t="s">
        <v>368</v>
      </c>
    </row>
    <row r="102" spans="1:15" ht="25.5" x14ac:dyDescent="0.2">
      <c r="A102" s="8" t="s">
        <v>369</v>
      </c>
      <c r="B102" s="11" t="s">
        <v>14</v>
      </c>
      <c r="C102" s="10" t="s">
        <v>366</v>
      </c>
      <c r="D102" s="10" t="s">
        <v>370</v>
      </c>
      <c r="E102" s="11">
        <v>1</v>
      </c>
      <c r="F102" s="12">
        <f t="shared" si="3"/>
        <v>380</v>
      </c>
      <c r="G102" s="13">
        <f t="shared" si="4"/>
        <v>79.8</v>
      </c>
      <c r="H102" s="12">
        <f t="shared" si="5"/>
        <v>380</v>
      </c>
      <c r="I102" s="12">
        <v>459.8</v>
      </c>
      <c r="J102" s="14">
        <v>45449</v>
      </c>
      <c r="K102" s="8" t="s">
        <v>17</v>
      </c>
      <c r="L102" s="11" t="s">
        <v>18</v>
      </c>
      <c r="M102" s="8" t="s">
        <v>371</v>
      </c>
    </row>
    <row r="103" spans="1:15" ht="25.5" x14ac:dyDescent="0.2">
      <c r="A103" s="8" t="s">
        <v>372</v>
      </c>
      <c r="B103" s="11" t="s">
        <v>38</v>
      </c>
      <c r="C103" s="9" t="s">
        <v>373</v>
      </c>
      <c r="D103" s="10" t="s">
        <v>374</v>
      </c>
      <c r="E103" s="11">
        <v>1</v>
      </c>
      <c r="F103" s="12">
        <f t="shared" si="3"/>
        <v>697.52066115702485</v>
      </c>
      <c r="G103" s="13">
        <f t="shared" si="4"/>
        <v>146.47933884297521</v>
      </c>
      <c r="H103" s="12">
        <f t="shared" si="5"/>
        <v>697.52066115702485</v>
      </c>
      <c r="I103" s="12">
        <v>844</v>
      </c>
      <c r="J103" s="14">
        <v>45415</v>
      </c>
      <c r="K103" s="8" t="s">
        <v>17</v>
      </c>
      <c r="L103" s="11" t="s">
        <v>18</v>
      </c>
      <c r="M103" s="11" t="s">
        <v>375</v>
      </c>
    </row>
    <row r="104" spans="1:15" ht="25.5" x14ac:dyDescent="0.2">
      <c r="A104" s="8" t="s">
        <v>376</v>
      </c>
      <c r="B104" s="8" t="s">
        <v>38</v>
      </c>
      <c r="C104" s="10" t="s">
        <v>377</v>
      </c>
      <c r="D104" s="10" t="s">
        <v>378</v>
      </c>
      <c r="E104" s="8">
        <v>1</v>
      </c>
      <c r="F104" s="15">
        <f t="shared" si="3"/>
        <v>248.50413223140495</v>
      </c>
      <c r="G104" s="16">
        <f t="shared" si="4"/>
        <v>52.185867768595038</v>
      </c>
      <c r="H104" s="15">
        <f t="shared" si="5"/>
        <v>248.50413223140495</v>
      </c>
      <c r="I104" s="15">
        <v>300.69</v>
      </c>
      <c r="J104" s="14">
        <v>45401</v>
      </c>
      <c r="K104" s="8" t="s">
        <v>17</v>
      </c>
      <c r="L104" s="8" t="s">
        <v>18</v>
      </c>
      <c r="M104" s="8" t="s">
        <v>379</v>
      </c>
    </row>
    <row r="105" spans="1:15" ht="25.5" x14ac:dyDescent="0.2">
      <c r="A105" s="8" t="s">
        <v>380</v>
      </c>
      <c r="B105" s="8" t="s">
        <v>38</v>
      </c>
      <c r="C105" s="9" t="s">
        <v>381</v>
      </c>
      <c r="D105" s="10" t="s">
        <v>382</v>
      </c>
      <c r="E105" s="11">
        <v>1</v>
      </c>
      <c r="F105" s="15">
        <f t="shared" si="3"/>
        <v>88.504132231404967</v>
      </c>
      <c r="G105" s="16">
        <f t="shared" si="4"/>
        <v>18.585867768595044</v>
      </c>
      <c r="H105" s="15">
        <f t="shared" si="5"/>
        <v>88.504132231404967</v>
      </c>
      <c r="I105" s="15">
        <v>107.09</v>
      </c>
      <c r="J105" s="14">
        <v>45405</v>
      </c>
      <c r="K105" s="8" t="s">
        <v>17</v>
      </c>
      <c r="L105" s="8" t="s">
        <v>18</v>
      </c>
      <c r="M105" s="8" t="s">
        <v>383</v>
      </c>
    </row>
    <row r="106" spans="1:15" x14ac:dyDescent="0.2">
      <c r="A106" s="8" t="s">
        <v>384</v>
      </c>
      <c r="B106" s="8" t="s">
        <v>38</v>
      </c>
      <c r="C106" s="10" t="s">
        <v>381</v>
      </c>
      <c r="D106" s="10" t="s">
        <v>385</v>
      </c>
      <c r="E106" s="11">
        <v>1</v>
      </c>
      <c r="F106" s="12">
        <f t="shared" si="3"/>
        <v>1881.3140495867767</v>
      </c>
      <c r="G106" s="13">
        <f t="shared" si="4"/>
        <v>395.0759504132231</v>
      </c>
      <c r="H106" s="12">
        <f t="shared" si="5"/>
        <v>1881.3140495867767</v>
      </c>
      <c r="I106" s="12">
        <v>2276.39</v>
      </c>
      <c r="J106" s="14">
        <v>45439</v>
      </c>
      <c r="K106" s="8" t="s">
        <v>17</v>
      </c>
      <c r="L106" s="8" t="s">
        <v>18</v>
      </c>
      <c r="M106" s="8" t="s">
        <v>386</v>
      </c>
    </row>
    <row r="107" spans="1:15" x14ac:dyDescent="0.2">
      <c r="A107" s="11" t="s">
        <v>387</v>
      </c>
      <c r="B107" s="11" t="s">
        <v>38</v>
      </c>
      <c r="C107" s="10" t="s">
        <v>381</v>
      </c>
      <c r="D107" s="10" t="s">
        <v>388</v>
      </c>
      <c r="E107" s="11">
        <v>1</v>
      </c>
      <c r="F107" s="12">
        <f t="shared" si="3"/>
        <v>224.00000000000003</v>
      </c>
      <c r="G107" s="13">
        <f t="shared" si="4"/>
        <v>47.040000000000006</v>
      </c>
      <c r="H107" s="12">
        <f t="shared" si="5"/>
        <v>224.00000000000003</v>
      </c>
      <c r="I107" s="12">
        <v>271.04000000000002</v>
      </c>
      <c r="J107" s="14">
        <v>45471</v>
      </c>
      <c r="K107" s="8" t="s">
        <v>17</v>
      </c>
      <c r="L107" s="11" t="s">
        <v>18</v>
      </c>
      <c r="M107" s="11" t="s">
        <v>389</v>
      </c>
    </row>
    <row r="108" spans="1:15" ht="25.5" x14ac:dyDescent="0.2">
      <c r="A108" s="8" t="s">
        <v>390</v>
      </c>
      <c r="B108" s="8" t="s">
        <v>38</v>
      </c>
      <c r="C108" s="9" t="s">
        <v>381</v>
      </c>
      <c r="D108" s="10" t="s">
        <v>391</v>
      </c>
      <c r="E108" s="11">
        <v>1</v>
      </c>
      <c r="F108" s="15">
        <f t="shared" si="3"/>
        <v>467.50413223140492</v>
      </c>
      <c r="G108" s="16">
        <f t="shared" si="4"/>
        <v>98.175867768595026</v>
      </c>
      <c r="H108" s="12">
        <f t="shared" si="5"/>
        <v>467.50413223140492</v>
      </c>
      <c r="I108" s="12">
        <v>565.67999999999995</v>
      </c>
      <c r="J108" s="14">
        <v>45429</v>
      </c>
      <c r="K108" s="8" t="s">
        <v>17</v>
      </c>
      <c r="L108" s="8" t="s">
        <v>18</v>
      </c>
      <c r="M108" s="8" t="s">
        <v>392</v>
      </c>
    </row>
    <row r="109" spans="1:15" ht="25.5" x14ac:dyDescent="0.2">
      <c r="A109" s="8" t="s">
        <v>393</v>
      </c>
      <c r="B109" s="8" t="s">
        <v>38</v>
      </c>
      <c r="C109" s="9" t="s">
        <v>394</v>
      </c>
      <c r="D109" s="10" t="s">
        <v>395</v>
      </c>
      <c r="F109" s="15">
        <f t="shared" si="3"/>
        <v>620.05785123966939</v>
      </c>
      <c r="G109" s="16">
        <f t="shared" si="4"/>
        <v>130.21214876033056</v>
      </c>
      <c r="H109" s="15">
        <f t="shared" si="5"/>
        <v>620.05785123966939</v>
      </c>
      <c r="I109" s="12">
        <v>750.27</v>
      </c>
      <c r="J109" s="14">
        <v>45429</v>
      </c>
      <c r="K109" s="8" t="s">
        <v>17</v>
      </c>
      <c r="L109" s="8" t="s">
        <v>18</v>
      </c>
      <c r="M109" s="8" t="s">
        <v>396</v>
      </c>
    </row>
    <row r="110" spans="1:15" ht="38.25" x14ac:dyDescent="0.2">
      <c r="A110" s="8" t="s">
        <v>397</v>
      </c>
      <c r="B110" s="8" t="s">
        <v>38</v>
      </c>
      <c r="C110" s="10" t="s">
        <v>398</v>
      </c>
      <c r="D110" s="10" t="s">
        <v>223</v>
      </c>
      <c r="E110" s="11">
        <v>1</v>
      </c>
      <c r="F110" s="12">
        <f t="shared" si="3"/>
        <v>5062.6694214876034</v>
      </c>
      <c r="G110" s="13">
        <f t="shared" si="4"/>
        <v>1063.1605785123966</v>
      </c>
      <c r="H110" s="12">
        <f t="shared" si="5"/>
        <v>5062.6694214876034</v>
      </c>
      <c r="I110" s="12">
        <v>6125.83</v>
      </c>
      <c r="J110" s="14">
        <v>45443</v>
      </c>
      <c r="K110" s="8" t="s">
        <v>17</v>
      </c>
      <c r="L110" s="8" t="s">
        <v>18</v>
      </c>
      <c r="M110" s="8" t="s">
        <v>399</v>
      </c>
    </row>
    <row r="111" spans="1:15" ht="25.5" x14ac:dyDescent="0.2">
      <c r="A111" s="8" t="s">
        <v>400</v>
      </c>
      <c r="B111" s="8" t="s">
        <v>14</v>
      </c>
      <c r="C111" s="9" t="s">
        <v>401</v>
      </c>
      <c r="D111" s="10" t="s">
        <v>402</v>
      </c>
      <c r="E111" s="11">
        <v>1</v>
      </c>
      <c r="F111" s="15">
        <f t="shared" si="3"/>
        <v>573.95867768595042</v>
      </c>
      <c r="G111" s="16">
        <f t="shared" si="4"/>
        <v>120.53132231404959</v>
      </c>
      <c r="H111" s="15">
        <f t="shared" si="5"/>
        <v>573.95867768595042</v>
      </c>
      <c r="I111" s="15">
        <v>694.49</v>
      </c>
      <c r="J111" s="14">
        <v>45411</v>
      </c>
      <c r="K111" s="8" t="s">
        <v>17</v>
      </c>
      <c r="L111" s="8" t="s">
        <v>18</v>
      </c>
      <c r="M111" s="8" t="s">
        <v>403</v>
      </c>
      <c r="N111" s="11"/>
      <c r="O111" s="11"/>
    </row>
    <row r="112" spans="1:15" ht="25.5" x14ac:dyDescent="0.2">
      <c r="A112" s="11" t="s">
        <v>404</v>
      </c>
      <c r="B112" s="11" t="s">
        <v>14</v>
      </c>
      <c r="C112" s="10" t="s">
        <v>405</v>
      </c>
      <c r="D112" s="10" t="s">
        <v>406</v>
      </c>
      <c r="E112" s="11">
        <v>1</v>
      </c>
      <c r="F112" s="12">
        <f t="shared" si="3"/>
        <v>63.347107438016536</v>
      </c>
      <c r="G112" s="13">
        <f t="shared" si="4"/>
        <v>13.302892561983471</v>
      </c>
      <c r="H112" s="12">
        <f t="shared" si="5"/>
        <v>63.347107438016536</v>
      </c>
      <c r="I112" s="12">
        <v>76.650000000000006</v>
      </c>
      <c r="J112" s="14">
        <v>45394</v>
      </c>
      <c r="K112" s="8" t="s">
        <v>17</v>
      </c>
      <c r="L112" s="11" t="s">
        <v>18</v>
      </c>
      <c r="M112" s="11" t="s">
        <v>407</v>
      </c>
    </row>
    <row r="113" spans="1:15" ht="25.5" x14ac:dyDescent="0.2">
      <c r="A113" s="8" t="s">
        <v>408</v>
      </c>
      <c r="B113" s="8" t="s">
        <v>14</v>
      </c>
      <c r="C113" s="9" t="s">
        <v>405</v>
      </c>
      <c r="D113" s="10" t="s">
        <v>409</v>
      </c>
      <c r="E113" s="11">
        <v>1</v>
      </c>
      <c r="F113" s="15">
        <f t="shared" si="3"/>
        <v>65</v>
      </c>
      <c r="G113" s="16">
        <f t="shared" si="4"/>
        <v>13.65</v>
      </c>
      <c r="H113" s="15">
        <f t="shared" si="5"/>
        <v>65</v>
      </c>
      <c r="I113" s="15">
        <v>78.650000000000006</v>
      </c>
      <c r="J113" s="14">
        <v>45397</v>
      </c>
      <c r="K113" s="8" t="s">
        <v>17</v>
      </c>
      <c r="L113" s="8" t="s">
        <v>18</v>
      </c>
      <c r="M113" s="8" t="s">
        <v>410</v>
      </c>
    </row>
    <row r="114" spans="1:15" ht="25.5" x14ac:dyDescent="0.2">
      <c r="A114" s="11" t="s">
        <v>411</v>
      </c>
      <c r="B114" s="11" t="s">
        <v>14</v>
      </c>
      <c r="C114" s="10" t="s">
        <v>405</v>
      </c>
      <c r="D114" s="10" t="s">
        <v>412</v>
      </c>
      <c r="E114" s="11">
        <v>1</v>
      </c>
      <c r="F114" s="12">
        <f t="shared" si="3"/>
        <v>70</v>
      </c>
      <c r="G114" s="13">
        <f t="shared" si="4"/>
        <v>14.7</v>
      </c>
      <c r="H114" s="12">
        <f t="shared" si="5"/>
        <v>70</v>
      </c>
      <c r="I114" s="12">
        <v>84.7</v>
      </c>
      <c r="J114" s="14">
        <v>45397</v>
      </c>
      <c r="K114" s="8" t="s">
        <v>17</v>
      </c>
      <c r="L114" s="11" t="s">
        <v>18</v>
      </c>
      <c r="M114" s="11" t="s">
        <v>413</v>
      </c>
    </row>
    <row r="115" spans="1:15" x14ac:dyDescent="0.2">
      <c r="A115" s="8" t="s">
        <v>414</v>
      </c>
      <c r="B115" s="8" t="s">
        <v>38</v>
      </c>
      <c r="C115" s="9" t="s">
        <v>415</v>
      </c>
      <c r="D115" s="10" t="s">
        <v>416</v>
      </c>
      <c r="E115" s="11">
        <v>1</v>
      </c>
      <c r="F115" s="15">
        <f t="shared" si="3"/>
        <v>1010.8264462809917</v>
      </c>
      <c r="G115" s="16">
        <f t="shared" si="4"/>
        <v>212.27355371900825</v>
      </c>
      <c r="H115" s="15">
        <f t="shared" si="5"/>
        <v>1010.8264462809917</v>
      </c>
      <c r="I115" s="15">
        <v>1223.0999999999999</v>
      </c>
      <c r="J115" s="14">
        <v>45405</v>
      </c>
      <c r="K115" s="8" t="s">
        <v>17</v>
      </c>
      <c r="L115" s="8" t="s">
        <v>18</v>
      </c>
      <c r="M115" s="8" t="s">
        <v>417</v>
      </c>
    </row>
    <row r="116" spans="1:15" x14ac:dyDescent="0.2">
      <c r="A116" s="11" t="s">
        <v>418</v>
      </c>
      <c r="B116" s="11" t="s">
        <v>38</v>
      </c>
      <c r="C116" s="10" t="s">
        <v>415</v>
      </c>
      <c r="D116" s="10" t="s">
        <v>419</v>
      </c>
      <c r="E116" s="11">
        <v>1</v>
      </c>
      <c r="F116" s="12">
        <f t="shared" si="3"/>
        <v>1183.5619834710744</v>
      </c>
      <c r="G116" s="13">
        <f t="shared" si="4"/>
        <v>248.54801652892561</v>
      </c>
      <c r="H116" s="12">
        <f t="shared" si="5"/>
        <v>1183.5619834710744</v>
      </c>
      <c r="I116" s="12">
        <v>1432.11</v>
      </c>
      <c r="J116" s="14">
        <v>45471</v>
      </c>
      <c r="K116" s="8" t="s">
        <v>17</v>
      </c>
      <c r="L116" s="11" t="s">
        <v>18</v>
      </c>
      <c r="M116" s="11" t="s">
        <v>420</v>
      </c>
    </row>
    <row r="117" spans="1:15" ht="25.5" x14ac:dyDescent="0.2">
      <c r="A117" s="8" t="s">
        <v>421</v>
      </c>
      <c r="B117" s="8" t="s">
        <v>38</v>
      </c>
      <c r="C117" s="9" t="s">
        <v>422</v>
      </c>
      <c r="D117" s="10" t="s">
        <v>423</v>
      </c>
      <c r="E117" s="11">
        <v>1</v>
      </c>
      <c r="F117" s="12">
        <f t="shared" si="3"/>
        <v>559.50413223140492</v>
      </c>
      <c r="G117" s="13">
        <f t="shared" si="4"/>
        <v>117.49586776859503</v>
      </c>
      <c r="H117" s="12">
        <f t="shared" si="5"/>
        <v>559.50413223140492</v>
      </c>
      <c r="I117" s="12">
        <v>677</v>
      </c>
      <c r="J117" s="14">
        <v>45387</v>
      </c>
      <c r="K117" s="8" t="s">
        <v>17</v>
      </c>
      <c r="L117" s="8" t="s">
        <v>18</v>
      </c>
      <c r="M117" s="8" t="s">
        <v>424</v>
      </c>
    </row>
    <row r="118" spans="1:15" ht="30.75" customHeight="1" x14ac:dyDescent="0.2">
      <c r="A118" s="22" t="s">
        <v>425</v>
      </c>
      <c r="B118" s="8" t="s">
        <v>38</v>
      </c>
      <c r="C118" s="10" t="s">
        <v>426</v>
      </c>
      <c r="D118" s="10" t="s">
        <v>427</v>
      </c>
      <c r="E118" s="11">
        <v>1</v>
      </c>
      <c r="F118" s="12">
        <f t="shared" si="3"/>
        <v>364.22314049586777</v>
      </c>
      <c r="G118" s="13">
        <f t="shared" si="4"/>
        <v>76.486859504132227</v>
      </c>
      <c r="H118" s="12">
        <f t="shared" si="5"/>
        <v>364.22314049586777</v>
      </c>
      <c r="I118" s="12">
        <v>440.71</v>
      </c>
      <c r="J118" s="14">
        <v>45449</v>
      </c>
      <c r="K118" s="8" t="s">
        <v>17</v>
      </c>
      <c r="L118" s="8" t="s">
        <v>18</v>
      </c>
      <c r="M118" s="8" t="s">
        <v>428</v>
      </c>
    </row>
    <row r="119" spans="1:15" ht="25.5" x14ac:dyDescent="0.2">
      <c r="A119" s="11" t="s">
        <v>429</v>
      </c>
      <c r="B119" s="11" t="s">
        <v>38</v>
      </c>
      <c r="C119" s="10" t="s">
        <v>426</v>
      </c>
      <c r="D119" s="10" t="s">
        <v>430</v>
      </c>
      <c r="E119" s="11">
        <v>1</v>
      </c>
      <c r="F119" s="12">
        <f t="shared" si="3"/>
        <v>88.297520661157037</v>
      </c>
      <c r="G119" s="13">
        <f t="shared" si="4"/>
        <v>18.542479338842977</v>
      </c>
      <c r="H119" s="12">
        <f t="shared" si="5"/>
        <v>88.297520661157037</v>
      </c>
      <c r="I119" s="12">
        <v>106.84</v>
      </c>
      <c r="J119" s="14">
        <v>45468</v>
      </c>
      <c r="K119" s="8" t="s">
        <v>17</v>
      </c>
      <c r="L119" s="11" t="s">
        <v>18</v>
      </c>
      <c r="M119" s="8" t="s">
        <v>431</v>
      </c>
    </row>
    <row r="120" spans="1:15" x14ac:dyDescent="0.2">
      <c r="A120" s="8" t="s">
        <v>432</v>
      </c>
      <c r="B120" s="8" t="s">
        <v>38</v>
      </c>
      <c r="C120" s="10" t="s">
        <v>426</v>
      </c>
      <c r="D120" s="10" t="s">
        <v>427</v>
      </c>
      <c r="E120" s="8">
        <v>1</v>
      </c>
      <c r="F120" s="15">
        <f t="shared" si="3"/>
        <v>580.80165289256195</v>
      </c>
      <c r="G120" s="16">
        <f t="shared" si="4"/>
        <v>121.96834710743801</v>
      </c>
      <c r="H120" s="15">
        <f t="shared" si="5"/>
        <v>580.80165289256195</v>
      </c>
      <c r="I120" s="15">
        <v>702.77</v>
      </c>
      <c r="J120" s="14">
        <v>45512</v>
      </c>
      <c r="K120" s="8" t="s">
        <v>17</v>
      </c>
      <c r="L120" s="8" t="s">
        <v>18</v>
      </c>
      <c r="M120" s="8" t="s">
        <v>433</v>
      </c>
    </row>
    <row r="121" spans="1:15" x14ac:dyDescent="0.2">
      <c r="A121" s="8" t="s">
        <v>434</v>
      </c>
      <c r="B121" s="8" t="s">
        <v>38</v>
      </c>
      <c r="C121" s="9" t="s">
        <v>435</v>
      </c>
      <c r="D121" s="10" t="s">
        <v>436</v>
      </c>
      <c r="E121" s="11">
        <v>1</v>
      </c>
      <c r="F121" s="12">
        <f t="shared" si="3"/>
        <v>91.942148760330582</v>
      </c>
      <c r="G121" s="13">
        <f t="shared" si="4"/>
        <v>19.307851239669422</v>
      </c>
      <c r="H121" s="12">
        <f t="shared" si="5"/>
        <v>91.942148760330582</v>
      </c>
      <c r="I121" s="12">
        <v>111.25</v>
      </c>
      <c r="J121" s="14">
        <v>45428</v>
      </c>
      <c r="K121" s="8" t="s">
        <v>17</v>
      </c>
      <c r="L121" s="8" t="s">
        <v>18</v>
      </c>
      <c r="M121" s="8" t="s">
        <v>437</v>
      </c>
    </row>
    <row r="122" spans="1:15" ht="38.25" x14ac:dyDescent="0.2">
      <c r="A122" s="8" t="s">
        <v>438</v>
      </c>
      <c r="B122" s="8" t="s">
        <v>14</v>
      </c>
      <c r="C122" s="9" t="s">
        <v>439</v>
      </c>
      <c r="D122" s="10" t="s">
        <v>440</v>
      </c>
      <c r="E122" s="11">
        <v>1</v>
      </c>
      <c r="F122" s="12">
        <f t="shared" si="3"/>
        <v>3211</v>
      </c>
      <c r="G122" s="13">
        <f t="shared" si="4"/>
        <v>674.31</v>
      </c>
      <c r="H122" s="12">
        <f t="shared" si="5"/>
        <v>3211</v>
      </c>
      <c r="I122" s="12">
        <v>3885.31</v>
      </c>
      <c r="J122" s="14">
        <v>45384</v>
      </c>
      <c r="K122" s="8" t="s">
        <v>17</v>
      </c>
      <c r="L122" s="8" t="s">
        <v>18</v>
      </c>
      <c r="M122" s="8" t="s">
        <v>441</v>
      </c>
    </row>
    <row r="123" spans="1:15" ht="25.5" x14ac:dyDescent="0.2">
      <c r="A123" s="8" t="s">
        <v>442</v>
      </c>
      <c r="B123" s="8" t="s">
        <v>38</v>
      </c>
      <c r="C123" s="9" t="s">
        <v>439</v>
      </c>
      <c r="D123" s="10" t="s">
        <v>443</v>
      </c>
      <c r="E123" s="11">
        <v>1</v>
      </c>
      <c r="F123" s="15">
        <f t="shared" si="3"/>
        <v>3833.4214876033056</v>
      </c>
      <c r="G123" s="16">
        <f t="shared" si="4"/>
        <v>805.01851239669418</v>
      </c>
      <c r="H123" s="15">
        <f t="shared" si="5"/>
        <v>3833.4214876033056</v>
      </c>
      <c r="I123" s="15">
        <v>4638.4399999999996</v>
      </c>
      <c r="J123" s="14">
        <v>45397</v>
      </c>
      <c r="K123" s="8" t="s">
        <v>17</v>
      </c>
      <c r="L123" s="8" t="s">
        <v>18</v>
      </c>
      <c r="M123" s="8" t="s">
        <v>444</v>
      </c>
    </row>
    <row r="124" spans="1:15" ht="38.25" x14ac:dyDescent="0.2">
      <c r="A124" s="8" t="s">
        <v>445</v>
      </c>
      <c r="B124" s="8" t="s">
        <v>14</v>
      </c>
      <c r="C124" s="9" t="s">
        <v>439</v>
      </c>
      <c r="D124" s="10" t="s">
        <v>446</v>
      </c>
      <c r="E124" s="11">
        <v>1</v>
      </c>
      <c r="F124" s="15">
        <f t="shared" si="3"/>
        <v>13427.702479338845</v>
      </c>
      <c r="G124" s="16">
        <f t="shared" si="4"/>
        <v>2819.8175206611572</v>
      </c>
      <c r="H124" s="15">
        <f t="shared" si="5"/>
        <v>13427.702479338845</v>
      </c>
      <c r="I124" s="15">
        <v>16247.52</v>
      </c>
      <c r="J124" s="14">
        <v>45398</v>
      </c>
      <c r="K124" s="8" t="s">
        <v>17</v>
      </c>
      <c r="L124" s="8" t="s">
        <v>18</v>
      </c>
      <c r="M124" s="8" t="s">
        <v>220</v>
      </c>
    </row>
    <row r="125" spans="1:15" ht="25.5" x14ac:dyDescent="0.2">
      <c r="A125" s="8" t="s">
        <v>447</v>
      </c>
      <c r="B125" s="8" t="s">
        <v>14</v>
      </c>
      <c r="C125" s="9" t="s">
        <v>439</v>
      </c>
      <c r="D125" s="10" t="s">
        <v>448</v>
      </c>
      <c r="E125" s="11">
        <v>1</v>
      </c>
      <c r="F125" s="15">
        <f t="shared" si="3"/>
        <v>7173.7024793388437</v>
      </c>
      <c r="G125" s="16">
        <f t="shared" si="4"/>
        <v>1506.4775206611571</v>
      </c>
      <c r="H125" s="15">
        <f t="shared" si="5"/>
        <v>7173.7024793388437</v>
      </c>
      <c r="I125" s="15">
        <v>8680.18</v>
      </c>
      <c r="J125" s="14">
        <v>45401</v>
      </c>
      <c r="K125" s="8" t="s">
        <v>17</v>
      </c>
      <c r="L125" s="8" t="s">
        <v>18</v>
      </c>
      <c r="M125" s="8" t="s">
        <v>449</v>
      </c>
    </row>
    <row r="126" spans="1:15" ht="51" x14ac:dyDescent="0.2">
      <c r="A126" s="8" t="s">
        <v>450</v>
      </c>
      <c r="B126" s="8" t="s">
        <v>14</v>
      </c>
      <c r="C126" s="10" t="s">
        <v>439</v>
      </c>
      <c r="D126" s="10" t="s">
        <v>451</v>
      </c>
      <c r="E126" s="11">
        <v>1</v>
      </c>
      <c r="F126" s="12">
        <f t="shared" si="3"/>
        <v>13576.801652892562</v>
      </c>
      <c r="G126" s="13">
        <f t="shared" si="4"/>
        <v>2851.128347107438</v>
      </c>
      <c r="H126" s="12">
        <f t="shared" si="5"/>
        <v>13576.801652892562</v>
      </c>
      <c r="I126" s="12">
        <v>16427.93</v>
      </c>
      <c r="J126" s="14">
        <v>45449</v>
      </c>
      <c r="K126" s="8" t="s">
        <v>17</v>
      </c>
      <c r="L126" s="8" t="s">
        <v>18</v>
      </c>
      <c r="M126" s="18" t="s">
        <v>220</v>
      </c>
      <c r="N126" s="11"/>
      <c r="O126" s="11"/>
    </row>
    <row r="127" spans="1:15" ht="38.25" x14ac:dyDescent="0.2">
      <c r="A127" s="8" t="s">
        <v>452</v>
      </c>
      <c r="B127" s="8" t="s">
        <v>14</v>
      </c>
      <c r="C127" s="10" t="s">
        <v>439</v>
      </c>
      <c r="D127" s="10" t="s">
        <v>453</v>
      </c>
      <c r="E127" s="11">
        <v>1</v>
      </c>
      <c r="F127" s="12">
        <f t="shared" si="3"/>
        <v>5630.0495867768595</v>
      </c>
      <c r="G127" s="13">
        <f t="shared" si="4"/>
        <v>1182.3104132231404</v>
      </c>
      <c r="H127" s="12">
        <f t="shared" si="5"/>
        <v>5630.0495867768595</v>
      </c>
      <c r="I127" s="12">
        <v>6812.36</v>
      </c>
      <c r="J127" s="14">
        <v>45462</v>
      </c>
      <c r="K127" s="8" t="s">
        <v>17</v>
      </c>
      <c r="L127" s="11" t="s">
        <v>18</v>
      </c>
      <c r="M127" s="8" t="s">
        <v>454</v>
      </c>
    </row>
    <row r="128" spans="1:15" x14ac:dyDescent="0.2">
      <c r="A128" s="11" t="s">
        <v>455</v>
      </c>
      <c r="B128" s="11" t="s">
        <v>14</v>
      </c>
      <c r="C128" s="10" t="s">
        <v>456</v>
      </c>
      <c r="D128" s="10" t="s">
        <v>457</v>
      </c>
      <c r="E128" s="11">
        <v>1</v>
      </c>
      <c r="F128" s="12">
        <f t="shared" si="3"/>
        <v>990.00000000000011</v>
      </c>
      <c r="G128" s="13">
        <f t="shared" si="4"/>
        <v>207.9</v>
      </c>
      <c r="H128" s="12">
        <f t="shared" si="5"/>
        <v>990.00000000000011</v>
      </c>
      <c r="I128" s="12">
        <v>1197.9000000000001</v>
      </c>
      <c r="J128" s="14">
        <v>45467</v>
      </c>
      <c r="K128" s="8" t="s">
        <v>17</v>
      </c>
      <c r="L128" s="11" t="s">
        <v>18</v>
      </c>
      <c r="M128" s="11" t="s">
        <v>458</v>
      </c>
    </row>
    <row r="129" spans="1:16" ht="25.5" x14ac:dyDescent="0.2">
      <c r="A129" s="8" t="s">
        <v>459</v>
      </c>
      <c r="B129" s="8" t="s">
        <v>14</v>
      </c>
      <c r="C129" s="9" t="s">
        <v>460</v>
      </c>
      <c r="D129" s="10" t="s">
        <v>461</v>
      </c>
      <c r="E129" s="11">
        <v>1</v>
      </c>
      <c r="F129" s="12">
        <f t="shared" si="3"/>
        <v>855</v>
      </c>
      <c r="G129" s="13">
        <f t="shared" si="4"/>
        <v>179.54999999999998</v>
      </c>
      <c r="H129" s="12">
        <f t="shared" si="5"/>
        <v>855</v>
      </c>
      <c r="I129" s="12">
        <v>1034.55</v>
      </c>
      <c r="J129" s="14">
        <v>45387</v>
      </c>
      <c r="K129" s="8" t="s">
        <v>17</v>
      </c>
      <c r="L129" s="8" t="s">
        <v>18</v>
      </c>
      <c r="M129" s="8" t="s">
        <v>462</v>
      </c>
    </row>
    <row r="130" spans="1:16" ht="25.5" x14ac:dyDescent="0.2">
      <c r="A130" s="8" t="s">
        <v>463</v>
      </c>
      <c r="B130" s="8" t="s">
        <v>14</v>
      </c>
      <c r="C130" s="9" t="s">
        <v>460</v>
      </c>
      <c r="D130" s="10" t="s">
        <v>464</v>
      </c>
      <c r="E130" s="11">
        <v>1</v>
      </c>
      <c r="F130" s="15">
        <f t="shared" si="3"/>
        <v>90.000000000000014</v>
      </c>
      <c r="G130" s="16">
        <f t="shared" si="4"/>
        <v>18.900000000000002</v>
      </c>
      <c r="H130" s="15">
        <f t="shared" si="5"/>
        <v>90.000000000000014</v>
      </c>
      <c r="I130" s="15">
        <v>108.9</v>
      </c>
      <c r="J130" s="14">
        <v>45397</v>
      </c>
      <c r="K130" s="8" t="s">
        <v>17</v>
      </c>
      <c r="L130" s="8" t="s">
        <v>18</v>
      </c>
      <c r="M130" s="8" t="s">
        <v>465</v>
      </c>
    </row>
    <row r="131" spans="1:16" ht="25.5" x14ac:dyDescent="0.2">
      <c r="A131" s="8" t="s">
        <v>466</v>
      </c>
      <c r="B131" s="8" t="s">
        <v>14</v>
      </c>
      <c r="C131" s="10" t="s">
        <v>460</v>
      </c>
      <c r="D131" s="10" t="s">
        <v>467</v>
      </c>
      <c r="E131" s="11">
        <v>1</v>
      </c>
      <c r="F131" s="15">
        <f t="shared" si="3"/>
        <v>350</v>
      </c>
      <c r="G131" s="16">
        <f t="shared" si="4"/>
        <v>73.5</v>
      </c>
      <c r="H131" s="15">
        <f t="shared" si="5"/>
        <v>350</v>
      </c>
      <c r="I131" s="15">
        <v>423.5</v>
      </c>
      <c r="J131" s="14">
        <v>45399</v>
      </c>
      <c r="K131" s="8" t="s">
        <v>17</v>
      </c>
      <c r="L131" s="8" t="s">
        <v>18</v>
      </c>
      <c r="M131" s="8" t="s">
        <v>468</v>
      </c>
    </row>
    <row r="132" spans="1:16" ht="25.5" x14ac:dyDescent="0.2">
      <c r="A132" s="8" t="s">
        <v>469</v>
      </c>
      <c r="B132" s="8" t="s">
        <v>14</v>
      </c>
      <c r="C132" s="9" t="s">
        <v>460</v>
      </c>
      <c r="D132" s="10" t="s">
        <v>470</v>
      </c>
      <c r="E132" s="11">
        <v>1</v>
      </c>
      <c r="F132" s="12">
        <f t="shared" ref="F132:F141" si="6">I132/1.21</f>
        <v>9500</v>
      </c>
      <c r="G132" s="13">
        <f t="shared" ref="G132:G141" si="7">F132*0.21</f>
        <v>1995</v>
      </c>
      <c r="H132" s="12">
        <f t="shared" ref="H132:H141" si="8">F132</f>
        <v>9500</v>
      </c>
      <c r="I132" s="12">
        <v>11495</v>
      </c>
      <c r="J132" s="14">
        <v>45429</v>
      </c>
      <c r="K132" s="8" t="s">
        <v>17</v>
      </c>
      <c r="L132" s="8" t="s">
        <v>18</v>
      </c>
      <c r="M132" s="8" t="s">
        <v>471</v>
      </c>
      <c r="N132" s="11"/>
      <c r="O132" s="11"/>
    </row>
    <row r="133" spans="1:16" x14ac:dyDescent="0.2">
      <c r="A133" s="8" t="s">
        <v>472</v>
      </c>
      <c r="B133" s="8" t="s">
        <v>14</v>
      </c>
      <c r="C133" s="9" t="s">
        <v>473</v>
      </c>
      <c r="D133" s="10" t="s">
        <v>474</v>
      </c>
      <c r="E133" s="8">
        <v>1</v>
      </c>
      <c r="F133" s="15">
        <f t="shared" si="6"/>
        <v>825</v>
      </c>
      <c r="G133" s="16">
        <f t="shared" si="7"/>
        <v>173.25</v>
      </c>
      <c r="H133" s="15">
        <f t="shared" si="8"/>
        <v>825</v>
      </c>
      <c r="I133" s="15">
        <v>998.25</v>
      </c>
      <c r="J133" s="14">
        <v>45429</v>
      </c>
      <c r="K133" s="8" t="s">
        <v>17</v>
      </c>
      <c r="L133" s="8" t="s">
        <v>18</v>
      </c>
      <c r="M133" s="8" t="s">
        <v>475</v>
      </c>
    </row>
    <row r="134" spans="1:16" x14ac:dyDescent="0.2">
      <c r="A134" s="8" t="s">
        <v>476</v>
      </c>
      <c r="B134" s="8" t="s">
        <v>38</v>
      </c>
      <c r="C134" s="9" t="s">
        <v>477</v>
      </c>
      <c r="D134" s="10" t="s">
        <v>478</v>
      </c>
      <c r="E134" s="8">
        <v>1</v>
      </c>
      <c r="F134" s="15">
        <f t="shared" si="6"/>
        <v>140.49586776859505</v>
      </c>
      <c r="G134" s="16">
        <f t="shared" si="7"/>
        <v>29.504132231404959</v>
      </c>
      <c r="H134" s="15">
        <f t="shared" si="8"/>
        <v>140.49586776859505</v>
      </c>
      <c r="I134" s="15">
        <v>170</v>
      </c>
      <c r="J134" s="14">
        <v>45391</v>
      </c>
      <c r="K134" s="8" t="s">
        <v>17</v>
      </c>
      <c r="L134" s="8" t="s">
        <v>18</v>
      </c>
      <c r="M134" s="8" t="s">
        <v>479</v>
      </c>
    </row>
    <row r="135" spans="1:16" x14ac:dyDescent="0.2">
      <c r="A135" s="8" t="s">
        <v>480</v>
      </c>
      <c r="B135" s="8" t="s">
        <v>38</v>
      </c>
      <c r="C135" s="10" t="s">
        <v>477</v>
      </c>
      <c r="D135" s="10" t="s">
        <v>481</v>
      </c>
      <c r="E135" s="11">
        <v>1</v>
      </c>
      <c r="F135" s="12">
        <f t="shared" si="6"/>
        <v>404.55371900826447</v>
      </c>
      <c r="G135" s="13">
        <f t="shared" si="7"/>
        <v>84.956280991735539</v>
      </c>
      <c r="H135" s="12">
        <f t="shared" si="8"/>
        <v>404.55371900826447</v>
      </c>
      <c r="I135" s="12">
        <v>489.51</v>
      </c>
      <c r="J135" s="14">
        <v>45392</v>
      </c>
      <c r="K135" s="8" t="s">
        <v>17</v>
      </c>
      <c r="L135" s="8" t="s">
        <v>18</v>
      </c>
      <c r="M135" s="8" t="s">
        <v>482</v>
      </c>
    </row>
    <row r="136" spans="1:16" ht="25.5" x14ac:dyDescent="0.2">
      <c r="A136" s="8" t="s">
        <v>483</v>
      </c>
      <c r="B136" s="8" t="s">
        <v>38</v>
      </c>
      <c r="C136" s="23" t="s">
        <v>477</v>
      </c>
      <c r="D136" s="10" t="s">
        <v>484</v>
      </c>
      <c r="E136" s="8">
        <v>1</v>
      </c>
      <c r="F136" s="15">
        <f t="shared" si="6"/>
        <v>412.85950413223139</v>
      </c>
      <c r="G136" s="16">
        <f t="shared" si="7"/>
        <v>86.700495867768595</v>
      </c>
      <c r="H136" s="15">
        <f t="shared" si="8"/>
        <v>412.85950413223139</v>
      </c>
      <c r="I136" s="15">
        <v>499.56</v>
      </c>
      <c r="J136" s="14">
        <v>45407</v>
      </c>
      <c r="K136" s="8" t="s">
        <v>17</v>
      </c>
      <c r="L136" s="8" t="s">
        <v>18</v>
      </c>
      <c r="M136" s="8" t="s">
        <v>485</v>
      </c>
      <c r="N136" s="11"/>
      <c r="O136" s="11"/>
    </row>
    <row r="137" spans="1:16" ht="25.5" x14ac:dyDescent="0.2">
      <c r="A137" s="8" t="s">
        <v>486</v>
      </c>
      <c r="B137" s="11" t="s">
        <v>38</v>
      </c>
      <c r="C137" s="10" t="s">
        <v>477</v>
      </c>
      <c r="D137" s="10" t="s">
        <v>487</v>
      </c>
      <c r="E137" s="11">
        <v>1</v>
      </c>
      <c r="F137" s="12">
        <f t="shared" si="6"/>
        <v>662.12396694214874</v>
      </c>
      <c r="G137" s="13">
        <f t="shared" si="7"/>
        <v>139.04603305785122</v>
      </c>
      <c r="H137" s="12">
        <f t="shared" si="8"/>
        <v>662.12396694214874</v>
      </c>
      <c r="I137" s="12">
        <v>801.17</v>
      </c>
      <c r="J137" s="14">
        <v>45462</v>
      </c>
      <c r="K137" s="8" t="s">
        <v>17</v>
      </c>
      <c r="L137" s="11" t="s">
        <v>18</v>
      </c>
      <c r="M137" s="8" t="s">
        <v>488</v>
      </c>
      <c r="N137" s="11"/>
      <c r="O137" s="11"/>
    </row>
    <row r="138" spans="1:16" x14ac:dyDescent="0.2">
      <c r="A138" s="8" t="s">
        <v>489</v>
      </c>
      <c r="B138" s="11" t="s">
        <v>38</v>
      </c>
      <c r="C138" s="10" t="s">
        <v>477</v>
      </c>
      <c r="D138" s="10" t="s">
        <v>490</v>
      </c>
      <c r="E138" s="11">
        <v>1</v>
      </c>
      <c r="F138" s="12">
        <f t="shared" si="6"/>
        <v>788.42975206611573</v>
      </c>
      <c r="G138" s="13">
        <f t="shared" si="7"/>
        <v>165.5702479338843</v>
      </c>
      <c r="H138" s="12">
        <f t="shared" si="8"/>
        <v>788.42975206611573</v>
      </c>
      <c r="I138" s="12">
        <v>954</v>
      </c>
      <c r="J138" s="14">
        <v>45462</v>
      </c>
      <c r="K138" s="8" t="s">
        <v>17</v>
      </c>
      <c r="L138" s="11" t="s">
        <v>18</v>
      </c>
      <c r="M138" s="8" t="s">
        <v>491</v>
      </c>
    </row>
    <row r="139" spans="1:16" x14ac:dyDescent="0.2">
      <c r="A139" s="8" t="s">
        <v>492</v>
      </c>
      <c r="B139" s="8" t="s">
        <v>14</v>
      </c>
      <c r="C139" s="9" t="s">
        <v>493</v>
      </c>
      <c r="D139" s="10" t="s">
        <v>494</v>
      </c>
      <c r="E139" s="11">
        <v>1</v>
      </c>
      <c r="F139" s="12">
        <f t="shared" si="6"/>
        <v>1280.9917355371902</v>
      </c>
      <c r="G139" s="13">
        <f t="shared" si="7"/>
        <v>269.0082644628099</v>
      </c>
      <c r="H139" s="12">
        <f t="shared" si="8"/>
        <v>1280.9917355371902</v>
      </c>
      <c r="I139" s="12">
        <v>1550</v>
      </c>
      <c r="J139" s="14">
        <v>45392</v>
      </c>
      <c r="K139" s="8" t="s">
        <v>17</v>
      </c>
      <c r="L139" s="8" t="s">
        <v>18</v>
      </c>
      <c r="M139" s="8" t="s">
        <v>495</v>
      </c>
    </row>
    <row r="140" spans="1:16" ht="25.5" x14ac:dyDescent="0.2">
      <c r="A140" s="8" t="s">
        <v>496</v>
      </c>
      <c r="B140" s="11" t="s">
        <v>38</v>
      </c>
      <c r="C140" s="9" t="s">
        <v>497</v>
      </c>
      <c r="D140" s="10" t="s">
        <v>498</v>
      </c>
      <c r="E140" s="11">
        <v>1</v>
      </c>
      <c r="F140" s="15">
        <f t="shared" si="6"/>
        <v>11.504132231404959</v>
      </c>
      <c r="G140" s="16">
        <f t="shared" si="7"/>
        <v>2.4158677685950414</v>
      </c>
      <c r="H140" s="15">
        <f t="shared" si="8"/>
        <v>11.504132231404959</v>
      </c>
      <c r="I140" s="15">
        <v>13.92</v>
      </c>
      <c r="J140" s="14">
        <v>45408</v>
      </c>
      <c r="K140" s="8" t="s">
        <v>17</v>
      </c>
      <c r="L140" s="11" t="s">
        <v>18</v>
      </c>
      <c r="M140" s="11" t="s">
        <v>499</v>
      </c>
      <c r="P140" s="24" t="s">
        <v>500</v>
      </c>
    </row>
    <row r="141" spans="1:16" ht="25.5" x14ac:dyDescent="0.2">
      <c r="A141" s="8" t="s">
        <v>501</v>
      </c>
      <c r="B141" s="8" t="s">
        <v>38</v>
      </c>
      <c r="C141" s="9" t="s">
        <v>502</v>
      </c>
      <c r="D141" s="10" t="s">
        <v>503</v>
      </c>
      <c r="E141" s="11">
        <v>1</v>
      </c>
      <c r="F141" s="12">
        <f t="shared" si="6"/>
        <v>196.6694214876033</v>
      </c>
      <c r="G141" s="13">
        <f t="shared" si="7"/>
        <v>41.30057851239669</v>
      </c>
      <c r="H141" s="12">
        <f t="shared" si="8"/>
        <v>196.6694214876033</v>
      </c>
      <c r="I141" s="12">
        <v>237.97</v>
      </c>
      <c r="J141" s="14">
        <v>45415</v>
      </c>
      <c r="K141" s="8" t="s">
        <v>17</v>
      </c>
      <c r="L141" s="8" t="s">
        <v>18</v>
      </c>
      <c r="M141" s="8" t="s">
        <v>504</v>
      </c>
    </row>
    <row r="142" spans="1:16" x14ac:dyDescent="0.2">
      <c r="A142" s="24"/>
      <c r="B142" s="24"/>
      <c r="C142" s="25"/>
      <c r="D142" s="25"/>
      <c r="E142" s="24"/>
      <c r="F142" s="26"/>
      <c r="G142" s="27"/>
      <c r="H142" s="26"/>
      <c r="I142" s="26"/>
      <c r="J142" s="28"/>
      <c r="L142" s="8"/>
      <c r="M142" s="8"/>
    </row>
    <row r="143" spans="1:16" ht="25.5" x14ac:dyDescent="0.2">
      <c r="A143" s="11" t="s">
        <v>505</v>
      </c>
      <c r="B143" s="11" t="s">
        <v>14</v>
      </c>
      <c r="C143" s="10" t="s">
        <v>506</v>
      </c>
      <c r="D143" s="10" t="s">
        <v>507</v>
      </c>
      <c r="E143" s="11">
        <v>1</v>
      </c>
      <c r="F143" s="12">
        <f t="shared" ref="F143:F206" si="9">I143/1.21</f>
        <v>748</v>
      </c>
      <c r="G143" s="13">
        <f t="shared" ref="G143:G206" si="10">F143*0.21</f>
        <v>157.07999999999998</v>
      </c>
      <c r="H143" s="12">
        <f t="shared" ref="H143:H206" si="11">F143</f>
        <v>748</v>
      </c>
      <c r="I143" s="12">
        <v>905.08</v>
      </c>
      <c r="J143" s="14">
        <v>45467</v>
      </c>
      <c r="K143" s="8" t="s">
        <v>17</v>
      </c>
      <c r="L143" s="11" t="s">
        <v>18</v>
      </c>
      <c r="M143" s="11" t="s">
        <v>508</v>
      </c>
    </row>
    <row r="144" spans="1:16" ht="38.25" x14ac:dyDescent="0.2">
      <c r="A144" s="8" t="s">
        <v>509</v>
      </c>
      <c r="B144" s="11" t="s">
        <v>14</v>
      </c>
      <c r="C144" s="9" t="s">
        <v>510</v>
      </c>
      <c r="D144" s="10" t="s">
        <v>511</v>
      </c>
      <c r="E144" s="11">
        <v>1</v>
      </c>
      <c r="F144" s="12">
        <f t="shared" si="9"/>
        <v>2000</v>
      </c>
      <c r="G144" s="13">
        <f t="shared" si="10"/>
        <v>420</v>
      </c>
      <c r="H144" s="12">
        <f t="shared" si="11"/>
        <v>2000</v>
      </c>
      <c r="I144" s="12">
        <v>2420</v>
      </c>
      <c r="J144" s="14">
        <v>45429</v>
      </c>
      <c r="K144" s="8" t="s">
        <v>17</v>
      </c>
      <c r="L144" s="11" t="s">
        <v>18</v>
      </c>
      <c r="M144" s="11" t="s">
        <v>512</v>
      </c>
    </row>
    <row r="145" spans="1:13" ht="25.5" x14ac:dyDescent="0.2">
      <c r="A145" s="8" t="s">
        <v>513</v>
      </c>
      <c r="B145" s="8" t="s">
        <v>38</v>
      </c>
      <c r="C145" s="9" t="s">
        <v>514</v>
      </c>
      <c r="D145" s="10" t="s">
        <v>515</v>
      </c>
      <c r="E145" s="11">
        <v>1</v>
      </c>
      <c r="F145" s="15">
        <f t="shared" si="9"/>
        <v>1536.702479338843</v>
      </c>
      <c r="G145" s="16">
        <f t="shared" si="10"/>
        <v>322.70752066115699</v>
      </c>
      <c r="H145" s="12">
        <f t="shared" si="11"/>
        <v>1536.702479338843</v>
      </c>
      <c r="I145" s="12">
        <v>1859.41</v>
      </c>
      <c r="J145" s="14">
        <v>45429</v>
      </c>
      <c r="K145" s="8" t="s">
        <v>17</v>
      </c>
      <c r="L145" s="8" t="s">
        <v>18</v>
      </c>
      <c r="M145" s="8" t="s">
        <v>516</v>
      </c>
    </row>
    <row r="146" spans="1:13" x14ac:dyDescent="0.2">
      <c r="A146" s="8" t="s">
        <v>517</v>
      </c>
      <c r="B146" s="11" t="s">
        <v>14</v>
      </c>
      <c r="C146" s="9" t="s">
        <v>518</v>
      </c>
      <c r="D146" s="10" t="s">
        <v>519</v>
      </c>
      <c r="E146" s="11">
        <v>1</v>
      </c>
      <c r="F146" s="12">
        <f t="shared" si="9"/>
        <v>6198.3471074380168</v>
      </c>
      <c r="G146" s="13">
        <f t="shared" si="10"/>
        <v>1301.6528925619834</v>
      </c>
      <c r="H146" s="12">
        <f t="shared" si="11"/>
        <v>6198.3471074380168</v>
      </c>
      <c r="I146" s="12">
        <v>7500</v>
      </c>
      <c r="J146" s="14">
        <v>45384</v>
      </c>
      <c r="K146" s="8" t="s">
        <v>17</v>
      </c>
      <c r="L146" s="11" t="s">
        <v>18</v>
      </c>
      <c r="M146" s="11" t="s">
        <v>520</v>
      </c>
    </row>
    <row r="147" spans="1:13" ht="25.5" x14ac:dyDescent="0.2">
      <c r="A147" s="8" t="s">
        <v>521</v>
      </c>
      <c r="B147" s="11" t="s">
        <v>38</v>
      </c>
      <c r="C147" s="10" t="s">
        <v>522</v>
      </c>
      <c r="D147" s="10" t="s">
        <v>523</v>
      </c>
      <c r="E147" s="11">
        <v>1</v>
      </c>
      <c r="F147" s="12">
        <f t="shared" si="9"/>
        <v>12.396694214876034</v>
      </c>
      <c r="G147" s="13">
        <f t="shared" si="10"/>
        <v>2.6033057851239669</v>
      </c>
      <c r="H147" s="12">
        <f t="shared" si="11"/>
        <v>12.396694214876034</v>
      </c>
      <c r="I147" s="12">
        <v>15</v>
      </c>
      <c r="J147" s="14">
        <v>45462</v>
      </c>
      <c r="K147" s="8" t="s">
        <v>17</v>
      </c>
      <c r="L147" s="11" t="s">
        <v>18</v>
      </c>
      <c r="M147" s="8" t="s">
        <v>524</v>
      </c>
    </row>
    <row r="148" spans="1:13" ht="25.5" x14ac:dyDescent="0.2">
      <c r="A148" s="8" t="s">
        <v>525</v>
      </c>
      <c r="B148" s="8" t="s">
        <v>38</v>
      </c>
      <c r="C148" s="9" t="s">
        <v>526</v>
      </c>
      <c r="D148" s="10" t="s">
        <v>527</v>
      </c>
      <c r="E148" s="11">
        <v>1</v>
      </c>
      <c r="F148" s="15">
        <f t="shared" si="9"/>
        <v>694.5867768595042</v>
      </c>
      <c r="G148" s="16">
        <f t="shared" si="10"/>
        <v>145.86322314049588</v>
      </c>
      <c r="H148" s="15">
        <f t="shared" si="11"/>
        <v>694.5867768595042</v>
      </c>
      <c r="I148" s="15">
        <v>840.45</v>
      </c>
      <c r="J148" s="14">
        <v>45397</v>
      </c>
      <c r="K148" s="8" t="s">
        <v>17</v>
      </c>
      <c r="L148" s="8" t="s">
        <v>18</v>
      </c>
      <c r="M148" s="8" t="s">
        <v>528</v>
      </c>
    </row>
    <row r="149" spans="1:13" ht="25.5" x14ac:dyDescent="0.2">
      <c r="A149" s="8" t="s">
        <v>529</v>
      </c>
      <c r="B149" s="11" t="s">
        <v>38</v>
      </c>
      <c r="C149" s="10" t="s">
        <v>526</v>
      </c>
      <c r="D149" s="10" t="s">
        <v>530</v>
      </c>
      <c r="E149" s="11">
        <v>1</v>
      </c>
      <c r="F149" s="12">
        <f t="shared" si="9"/>
        <v>585.00826446280996</v>
      </c>
      <c r="G149" s="13">
        <f t="shared" si="10"/>
        <v>122.85173553719008</v>
      </c>
      <c r="H149" s="12">
        <f t="shared" si="11"/>
        <v>585.00826446280996</v>
      </c>
      <c r="I149" s="12">
        <v>707.86</v>
      </c>
      <c r="J149" s="14">
        <v>45460</v>
      </c>
      <c r="K149" s="8" t="s">
        <v>17</v>
      </c>
      <c r="L149" s="11" t="s">
        <v>18</v>
      </c>
      <c r="M149" s="8" t="s">
        <v>531</v>
      </c>
    </row>
    <row r="150" spans="1:13" ht="25.5" x14ac:dyDescent="0.2">
      <c r="A150" s="8" t="s">
        <v>532</v>
      </c>
      <c r="B150" s="11" t="s">
        <v>38</v>
      </c>
      <c r="C150" s="10" t="s">
        <v>526</v>
      </c>
      <c r="D150" s="10" t="s">
        <v>533</v>
      </c>
      <c r="E150" s="11">
        <v>1</v>
      </c>
      <c r="F150" s="12">
        <f t="shared" si="9"/>
        <v>386.42975206611573</v>
      </c>
      <c r="G150" s="13">
        <f t="shared" si="10"/>
        <v>81.150247933884302</v>
      </c>
      <c r="H150" s="12">
        <f t="shared" si="11"/>
        <v>386.42975206611573</v>
      </c>
      <c r="I150" s="12">
        <v>467.58</v>
      </c>
      <c r="J150" s="14">
        <v>45462</v>
      </c>
      <c r="K150" s="8" t="s">
        <v>17</v>
      </c>
      <c r="L150" s="11" t="s">
        <v>18</v>
      </c>
      <c r="M150" s="8" t="s">
        <v>534</v>
      </c>
    </row>
    <row r="151" spans="1:13" x14ac:dyDescent="0.2">
      <c r="A151" s="8" t="s">
        <v>535</v>
      </c>
      <c r="B151" s="11" t="s">
        <v>14</v>
      </c>
      <c r="C151" s="10" t="s">
        <v>536</v>
      </c>
      <c r="D151" s="10" t="s">
        <v>537</v>
      </c>
      <c r="E151" s="11">
        <v>1</v>
      </c>
      <c r="F151" s="12">
        <f t="shared" si="9"/>
        <v>601.82644628099183</v>
      </c>
      <c r="G151" s="13">
        <f t="shared" si="10"/>
        <v>126.38355371900828</v>
      </c>
      <c r="H151" s="12">
        <f t="shared" si="11"/>
        <v>601.82644628099183</v>
      </c>
      <c r="I151" s="12">
        <v>728.21</v>
      </c>
      <c r="J151" s="14">
        <v>45384</v>
      </c>
      <c r="K151" s="8" t="s">
        <v>17</v>
      </c>
      <c r="L151" s="8" t="s">
        <v>18</v>
      </c>
      <c r="M151" s="8" t="s">
        <v>538</v>
      </c>
    </row>
    <row r="152" spans="1:13" ht="25.5" x14ac:dyDescent="0.2">
      <c r="A152" s="8" t="s">
        <v>539</v>
      </c>
      <c r="B152" s="8" t="s">
        <v>14</v>
      </c>
      <c r="C152" s="9" t="s">
        <v>536</v>
      </c>
      <c r="D152" s="10" t="s">
        <v>540</v>
      </c>
      <c r="E152" s="11">
        <v>1</v>
      </c>
      <c r="F152" s="15">
        <f t="shared" si="9"/>
        <v>88.446280991735534</v>
      </c>
      <c r="G152" s="16">
        <f t="shared" si="10"/>
        <v>18.573719008264462</v>
      </c>
      <c r="H152" s="15">
        <f t="shared" si="11"/>
        <v>88.446280991735534</v>
      </c>
      <c r="I152" s="15">
        <v>107.02</v>
      </c>
      <c r="J152" s="19">
        <v>45399</v>
      </c>
      <c r="K152" s="8" t="s">
        <v>17</v>
      </c>
      <c r="L152" s="8" t="s">
        <v>18</v>
      </c>
      <c r="M152" s="8" t="s">
        <v>541</v>
      </c>
    </row>
    <row r="153" spans="1:13" ht="25.5" x14ac:dyDescent="0.2">
      <c r="A153" s="8" t="s">
        <v>542</v>
      </c>
      <c r="B153" s="8" t="s">
        <v>14</v>
      </c>
      <c r="C153" s="9" t="s">
        <v>536</v>
      </c>
      <c r="D153" s="10" t="s">
        <v>543</v>
      </c>
      <c r="E153" s="11">
        <v>1</v>
      </c>
      <c r="F153" s="15">
        <f t="shared" si="9"/>
        <v>141.77685950413223</v>
      </c>
      <c r="G153" s="16">
        <f t="shared" si="10"/>
        <v>29.773140495867768</v>
      </c>
      <c r="H153" s="15">
        <f t="shared" si="11"/>
        <v>141.77685950413223</v>
      </c>
      <c r="I153" s="15">
        <v>171.55</v>
      </c>
      <c r="J153" s="14">
        <v>45401</v>
      </c>
      <c r="K153" s="8" t="s">
        <v>17</v>
      </c>
      <c r="L153" s="8" t="s">
        <v>18</v>
      </c>
      <c r="M153" s="8" t="s">
        <v>544</v>
      </c>
    </row>
    <row r="154" spans="1:13" x14ac:dyDescent="0.2">
      <c r="A154" s="8" t="s">
        <v>545</v>
      </c>
      <c r="B154" s="8" t="s">
        <v>38</v>
      </c>
      <c r="C154" s="9" t="s">
        <v>536</v>
      </c>
      <c r="D154" s="10" t="s">
        <v>546</v>
      </c>
      <c r="E154" s="11">
        <v>1</v>
      </c>
      <c r="F154" s="15">
        <f t="shared" si="9"/>
        <v>169.50413223140495</v>
      </c>
      <c r="G154" s="16">
        <f t="shared" si="10"/>
        <v>35.595867768595042</v>
      </c>
      <c r="H154" s="15">
        <f t="shared" si="11"/>
        <v>169.50413223140495</v>
      </c>
      <c r="I154" s="12">
        <v>205.1</v>
      </c>
      <c r="J154" s="14">
        <v>45429</v>
      </c>
      <c r="K154" s="8" t="s">
        <v>17</v>
      </c>
      <c r="L154" s="8" t="s">
        <v>18</v>
      </c>
      <c r="M154" s="8" t="s">
        <v>547</v>
      </c>
    </row>
    <row r="155" spans="1:13" x14ac:dyDescent="0.2">
      <c r="A155" s="11" t="s">
        <v>548</v>
      </c>
      <c r="B155" s="11" t="s">
        <v>38</v>
      </c>
      <c r="C155" s="10" t="s">
        <v>536</v>
      </c>
      <c r="D155" s="10" t="s">
        <v>549</v>
      </c>
      <c r="E155" s="11">
        <v>1</v>
      </c>
      <c r="F155" s="12">
        <f t="shared" si="9"/>
        <v>116.90909090909092</v>
      </c>
      <c r="G155" s="13">
        <f t="shared" si="10"/>
        <v>24.550909090909091</v>
      </c>
      <c r="H155" s="12">
        <f t="shared" si="11"/>
        <v>116.90909090909092</v>
      </c>
      <c r="I155" s="12">
        <v>141.46</v>
      </c>
      <c r="J155" s="14">
        <v>45467</v>
      </c>
      <c r="K155" s="8" t="s">
        <v>17</v>
      </c>
      <c r="L155" s="11" t="s">
        <v>18</v>
      </c>
      <c r="M155" s="11" t="s">
        <v>550</v>
      </c>
    </row>
    <row r="156" spans="1:13" ht="25.5" x14ac:dyDescent="0.2">
      <c r="A156" s="8" t="s">
        <v>551</v>
      </c>
      <c r="B156" s="8" t="s">
        <v>38</v>
      </c>
      <c r="C156" s="9" t="s">
        <v>552</v>
      </c>
      <c r="D156" s="10" t="s">
        <v>553</v>
      </c>
      <c r="E156" s="11">
        <v>1</v>
      </c>
      <c r="F156" s="15">
        <f t="shared" si="9"/>
        <v>913.04958677685954</v>
      </c>
      <c r="G156" s="16">
        <f t="shared" si="10"/>
        <v>191.74041322314051</v>
      </c>
      <c r="H156" s="15">
        <f t="shared" si="11"/>
        <v>913.04958677685954</v>
      </c>
      <c r="I156" s="15">
        <v>1104.79</v>
      </c>
      <c r="J156" s="14">
        <v>45399</v>
      </c>
      <c r="K156" s="8" t="s">
        <v>17</v>
      </c>
      <c r="L156" s="8" t="s">
        <v>18</v>
      </c>
      <c r="M156" s="8" t="s">
        <v>554</v>
      </c>
    </row>
    <row r="157" spans="1:13" x14ac:dyDescent="0.2">
      <c r="A157" s="8" t="s">
        <v>555</v>
      </c>
      <c r="B157" s="11" t="s">
        <v>14</v>
      </c>
      <c r="C157" s="9" t="s">
        <v>556</v>
      </c>
      <c r="D157" s="10" t="s">
        <v>557</v>
      </c>
      <c r="E157" s="11">
        <v>1</v>
      </c>
      <c r="F157" s="15">
        <f t="shared" si="9"/>
        <v>119.82644628099175</v>
      </c>
      <c r="G157" s="16">
        <f t="shared" si="10"/>
        <v>25.163553719008267</v>
      </c>
      <c r="H157" s="15">
        <f t="shared" si="11"/>
        <v>119.82644628099175</v>
      </c>
      <c r="I157" s="15">
        <v>144.99</v>
      </c>
      <c r="J157" s="14">
        <v>45415</v>
      </c>
      <c r="K157" s="8" t="s">
        <v>17</v>
      </c>
      <c r="L157" s="11" t="s">
        <v>18</v>
      </c>
      <c r="M157" s="11" t="s">
        <v>558</v>
      </c>
    </row>
    <row r="158" spans="1:13" x14ac:dyDescent="0.2">
      <c r="A158" s="8" t="s">
        <v>559</v>
      </c>
      <c r="B158" s="8" t="s">
        <v>38</v>
      </c>
      <c r="C158" s="9" t="s">
        <v>560</v>
      </c>
      <c r="D158" s="10" t="s">
        <v>561</v>
      </c>
      <c r="E158" s="11">
        <v>1</v>
      </c>
      <c r="F158" s="12">
        <f t="shared" si="9"/>
        <v>223.14049586776861</v>
      </c>
      <c r="G158" s="13">
        <f t="shared" si="10"/>
        <v>46.859504132231407</v>
      </c>
      <c r="H158" s="12">
        <f t="shared" si="11"/>
        <v>223.14049586776861</v>
      </c>
      <c r="I158" s="12">
        <v>270</v>
      </c>
      <c r="J158" s="14">
        <v>45391</v>
      </c>
      <c r="K158" s="8" t="s">
        <v>17</v>
      </c>
      <c r="L158" s="8" t="s">
        <v>18</v>
      </c>
      <c r="M158" s="8" t="s">
        <v>562</v>
      </c>
    </row>
    <row r="159" spans="1:13" ht="25.5" x14ac:dyDescent="0.2">
      <c r="A159" s="8" t="s">
        <v>563</v>
      </c>
      <c r="B159" s="8" t="s">
        <v>38</v>
      </c>
      <c r="C159" s="9" t="s">
        <v>560</v>
      </c>
      <c r="D159" s="10" t="s">
        <v>564</v>
      </c>
      <c r="E159" s="11">
        <v>1</v>
      </c>
      <c r="F159" s="12">
        <f t="shared" si="9"/>
        <v>86.776859504132233</v>
      </c>
      <c r="G159" s="13">
        <f t="shared" si="10"/>
        <v>18.223140495867767</v>
      </c>
      <c r="H159" s="12">
        <f t="shared" si="11"/>
        <v>86.776859504132233</v>
      </c>
      <c r="I159" s="12">
        <v>105</v>
      </c>
      <c r="J159" s="14">
        <v>45415</v>
      </c>
      <c r="K159" s="8" t="s">
        <v>17</v>
      </c>
      <c r="L159" s="8" t="s">
        <v>18</v>
      </c>
      <c r="M159" s="8" t="s">
        <v>565</v>
      </c>
    </row>
    <row r="160" spans="1:13" ht="38.25" x14ac:dyDescent="0.2">
      <c r="A160" s="11" t="s">
        <v>566</v>
      </c>
      <c r="B160" s="11" t="s">
        <v>38</v>
      </c>
      <c r="C160" s="10" t="s">
        <v>560</v>
      </c>
      <c r="D160" s="10" t="s">
        <v>567</v>
      </c>
      <c r="E160" s="11">
        <v>1</v>
      </c>
      <c r="F160" s="12">
        <f t="shared" si="9"/>
        <v>727.27272727272725</v>
      </c>
      <c r="G160" s="13">
        <f t="shared" si="10"/>
        <v>152.72727272727272</v>
      </c>
      <c r="H160" s="12">
        <f t="shared" si="11"/>
        <v>727.27272727272725</v>
      </c>
      <c r="I160" s="12">
        <v>880</v>
      </c>
      <c r="J160" s="14">
        <v>45467</v>
      </c>
      <c r="K160" s="8" t="s">
        <v>17</v>
      </c>
      <c r="L160" s="11" t="s">
        <v>18</v>
      </c>
      <c r="M160" s="8" t="s">
        <v>568</v>
      </c>
    </row>
    <row r="161" spans="1:15" ht="38.25" x14ac:dyDescent="0.2">
      <c r="A161" s="8" t="s">
        <v>569</v>
      </c>
      <c r="B161" s="8" t="s">
        <v>14</v>
      </c>
      <c r="C161" s="9" t="s">
        <v>570</v>
      </c>
      <c r="D161" s="10" t="s">
        <v>571</v>
      </c>
      <c r="E161" s="11">
        <v>1</v>
      </c>
      <c r="F161" s="12">
        <f t="shared" si="9"/>
        <v>810</v>
      </c>
      <c r="G161" s="13">
        <f t="shared" si="10"/>
        <v>170.1</v>
      </c>
      <c r="H161" s="12">
        <f t="shared" si="11"/>
        <v>810</v>
      </c>
      <c r="I161" s="12">
        <v>980.1</v>
      </c>
      <c r="J161" s="14">
        <v>45387</v>
      </c>
      <c r="K161" s="8" t="s">
        <v>17</v>
      </c>
      <c r="L161" s="8" t="s">
        <v>18</v>
      </c>
      <c r="M161" s="8" t="s">
        <v>572</v>
      </c>
    </row>
    <row r="162" spans="1:15" ht="38.25" x14ac:dyDescent="0.2">
      <c r="A162" s="8" t="s">
        <v>573</v>
      </c>
      <c r="B162" s="8" t="s">
        <v>14</v>
      </c>
      <c r="C162" s="9" t="s">
        <v>570</v>
      </c>
      <c r="D162" s="10" t="s">
        <v>574</v>
      </c>
      <c r="E162" s="11">
        <v>1</v>
      </c>
      <c r="F162" s="12">
        <f t="shared" si="9"/>
        <v>2240.1900826446281</v>
      </c>
      <c r="G162" s="13">
        <f t="shared" si="10"/>
        <v>470.4399173553719</v>
      </c>
      <c r="H162" s="12">
        <f t="shared" si="11"/>
        <v>2240.1900826446281</v>
      </c>
      <c r="I162" s="12">
        <v>2710.63</v>
      </c>
      <c r="J162" s="14">
        <v>45387</v>
      </c>
      <c r="K162" s="8" t="s">
        <v>17</v>
      </c>
      <c r="L162" s="8" t="s">
        <v>18</v>
      </c>
      <c r="M162" s="8" t="s">
        <v>575</v>
      </c>
      <c r="N162" s="11"/>
      <c r="O162" s="11"/>
    </row>
    <row r="163" spans="1:15" ht="25.5" x14ac:dyDescent="0.2">
      <c r="A163" s="8" t="s">
        <v>576</v>
      </c>
      <c r="B163" s="11" t="s">
        <v>14</v>
      </c>
      <c r="C163" s="10" t="s">
        <v>570</v>
      </c>
      <c r="D163" s="10" t="s">
        <v>577</v>
      </c>
      <c r="E163" s="11">
        <v>1</v>
      </c>
      <c r="F163" s="12">
        <f t="shared" si="9"/>
        <v>980</v>
      </c>
      <c r="G163" s="13">
        <f t="shared" si="10"/>
        <v>205.79999999999998</v>
      </c>
      <c r="H163" s="12">
        <f t="shared" si="11"/>
        <v>980</v>
      </c>
      <c r="I163" s="12">
        <v>1185.8</v>
      </c>
      <c r="J163" s="14">
        <v>45462</v>
      </c>
      <c r="K163" s="8" t="s">
        <v>17</v>
      </c>
      <c r="L163" s="11" t="s">
        <v>18</v>
      </c>
      <c r="M163" s="8" t="s">
        <v>578</v>
      </c>
    </row>
    <row r="164" spans="1:15" x14ac:dyDescent="0.2">
      <c r="A164" s="8" t="s">
        <v>579</v>
      </c>
      <c r="B164" s="8" t="s">
        <v>14</v>
      </c>
      <c r="C164" s="9" t="s">
        <v>580</v>
      </c>
      <c r="D164" s="10" t="s">
        <v>581</v>
      </c>
      <c r="E164" s="11">
        <v>1</v>
      </c>
      <c r="F164" s="12">
        <f t="shared" si="9"/>
        <v>384.801652892562</v>
      </c>
      <c r="G164" s="13">
        <f t="shared" si="10"/>
        <v>80.808347107438024</v>
      </c>
      <c r="H164" s="12">
        <f t="shared" si="11"/>
        <v>384.801652892562</v>
      </c>
      <c r="I164" s="12">
        <v>465.61</v>
      </c>
      <c r="J164" s="14">
        <v>45384</v>
      </c>
      <c r="K164" s="8" t="s">
        <v>17</v>
      </c>
      <c r="L164" s="8" t="s">
        <v>18</v>
      </c>
      <c r="M164" s="8" t="s">
        <v>582</v>
      </c>
    </row>
    <row r="165" spans="1:15" x14ac:dyDescent="0.2">
      <c r="A165" s="8" t="s">
        <v>583</v>
      </c>
      <c r="B165" s="11" t="s">
        <v>14</v>
      </c>
      <c r="C165" s="9" t="s">
        <v>580</v>
      </c>
      <c r="D165" s="10" t="s">
        <v>248</v>
      </c>
      <c r="E165" s="11">
        <v>1</v>
      </c>
      <c r="F165" s="12">
        <f t="shared" si="9"/>
        <v>179.19834710743802</v>
      </c>
      <c r="G165" s="13">
        <f t="shared" si="10"/>
        <v>37.631652892561981</v>
      </c>
      <c r="H165" s="12">
        <f t="shared" si="11"/>
        <v>179.19834710743802</v>
      </c>
      <c r="I165" s="12">
        <v>216.83</v>
      </c>
      <c r="J165" s="14">
        <v>45384</v>
      </c>
      <c r="K165" s="8" t="s">
        <v>17</v>
      </c>
      <c r="L165" s="11" t="s">
        <v>18</v>
      </c>
      <c r="M165" s="11" t="s">
        <v>584</v>
      </c>
    </row>
    <row r="166" spans="1:15" ht="25.5" x14ac:dyDescent="0.2">
      <c r="A166" s="8" t="s">
        <v>585</v>
      </c>
      <c r="B166" s="8" t="s">
        <v>14</v>
      </c>
      <c r="C166" s="9" t="s">
        <v>580</v>
      </c>
      <c r="D166" s="10" t="s">
        <v>586</v>
      </c>
      <c r="E166" s="11">
        <v>1</v>
      </c>
      <c r="F166" s="15">
        <f t="shared" si="9"/>
        <v>343.52892561983475</v>
      </c>
      <c r="G166" s="16">
        <f t="shared" si="10"/>
        <v>72.141074380165293</v>
      </c>
      <c r="H166" s="15">
        <f t="shared" si="11"/>
        <v>343.52892561983475</v>
      </c>
      <c r="I166" s="15">
        <v>415.67</v>
      </c>
      <c r="J166" s="14">
        <v>45399</v>
      </c>
      <c r="K166" s="8" t="s">
        <v>17</v>
      </c>
      <c r="L166" s="8" t="s">
        <v>18</v>
      </c>
      <c r="M166" s="8" t="s">
        <v>587</v>
      </c>
    </row>
    <row r="167" spans="1:15" ht="25.5" x14ac:dyDescent="0.2">
      <c r="A167" s="8" t="s">
        <v>588</v>
      </c>
      <c r="B167" s="8" t="s">
        <v>14</v>
      </c>
      <c r="C167" s="9" t="s">
        <v>580</v>
      </c>
      <c r="D167" s="10" t="s">
        <v>589</v>
      </c>
      <c r="E167" s="11">
        <v>1</v>
      </c>
      <c r="F167" s="15">
        <f t="shared" si="9"/>
        <v>583.60330578512401</v>
      </c>
      <c r="G167" s="16">
        <f t="shared" si="10"/>
        <v>122.55669421487603</v>
      </c>
      <c r="H167" s="15">
        <f t="shared" si="11"/>
        <v>583.60330578512401</v>
      </c>
      <c r="I167" s="15">
        <v>706.16</v>
      </c>
      <c r="J167" s="14">
        <v>45401</v>
      </c>
      <c r="K167" s="8" t="s">
        <v>17</v>
      </c>
      <c r="L167" s="8" t="s">
        <v>18</v>
      </c>
      <c r="M167" s="8" t="s">
        <v>590</v>
      </c>
    </row>
    <row r="168" spans="1:15" ht="25.5" x14ac:dyDescent="0.2">
      <c r="A168" s="8" t="s">
        <v>591</v>
      </c>
      <c r="B168" s="11" t="s">
        <v>14</v>
      </c>
      <c r="C168" s="9" t="s">
        <v>580</v>
      </c>
      <c r="D168" s="10" t="s">
        <v>592</v>
      </c>
      <c r="E168" s="11">
        <v>1</v>
      </c>
      <c r="F168" s="15">
        <f t="shared" si="9"/>
        <v>253.85123966942152</v>
      </c>
      <c r="G168" s="16">
        <f t="shared" si="10"/>
        <v>53.308760330578515</v>
      </c>
      <c r="H168" s="15">
        <f t="shared" si="11"/>
        <v>253.85123966942152</v>
      </c>
      <c r="I168" s="15">
        <v>307.16000000000003</v>
      </c>
      <c r="J168" s="14">
        <v>45401</v>
      </c>
      <c r="K168" s="8" t="s">
        <v>17</v>
      </c>
      <c r="L168" s="11" t="s">
        <v>18</v>
      </c>
      <c r="M168" s="8" t="s">
        <v>593</v>
      </c>
    </row>
    <row r="169" spans="1:15" x14ac:dyDescent="0.2">
      <c r="A169" s="8" t="s">
        <v>594</v>
      </c>
      <c r="B169" s="8" t="s">
        <v>14</v>
      </c>
      <c r="C169" s="9" t="s">
        <v>580</v>
      </c>
      <c r="D169" s="10" t="s">
        <v>248</v>
      </c>
      <c r="E169" s="11">
        <v>1</v>
      </c>
      <c r="F169" s="12">
        <f t="shared" si="9"/>
        <v>328.42148760330576</v>
      </c>
      <c r="G169" s="13">
        <f t="shared" si="10"/>
        <v>68.968512396694209</v>
      </c>
      <c r="H169" s="12">
        <f t="shared" si="11"/>
        <v>328.42148760330576</v>
      </c>
      <c r="I169" s="12">
        <v>397.39</v>
      </c>
      <c r="J169" s="14">
        <v>45415</v>
      </c>
      <c r="K169" s="8" t="s">
        <v>17</v>
      </c>
      <c r="L169" s="8" t="s">
        <v>18</v>
      </c>
      <c r="M169" s="8" t="s">
        <v>595</v>
      </c>
    </row>
    <row r="170" spans="1:15" ht="25.5" x14ac:dyDescent="0.2">
      <c r="A170" s="8" t="s">
        <v>596</v>
      </c>
      <c r="B170" s="8" t="s">
        <v>14</v>
      </c>
      <c r="C170" s="10" t="s">
        <v>580</v>
      </c>
      <c r="D170" s="10" t="s">
        <v>597</v>
      </c>
      <c r="E170" s="11">
        <v>1</v>
      </c>
      <c r="F170" s="12">
        <f t="shared" si="9"/>
        <v>451.31404958677689</v>
      </c>
      <c r="G170" s="13">
        <f t="shared" si="10"/>
        <v>94.775950413223143</v>
      </c>
      <c r="H170" s="12">
        <f t="shared" si="11"/>
        <v>451.31404958677689</v>
      </c>
      <c r="I170" s="12">
        <v>546.09</v>
      </c>
      <c r="J170" s="14">
        <v>45439</v>
      </c>
      <c r="K170" s="8" t="s">
        <v>17</v>
      </c>
      <c r="L170" s="8" t="s">
        <v>18</v>
      </c>
      <c r="M170" s="8" t="s">
        <v>598</v>
      </c>
    </row>
    <row r="171" spans="1:15" x14ac:dyDescent="0.2">
      <c r="A171" s="11" t="s">
        <v>599</v>
      </c>
      <c r="B171" s="11" t="s">
        <v>14</v>
      </c>
      <c r="C171" s="10" t="s">
        <v>580</v>
      </c>
      <c r="D171" s="10" t="s">
        <v>600</v>
      </c>
      <c r="E171" s="11">
        <v>1</v>
      </c>
      <c r="F171" s="12">
        <f t="shared" si="9"/>
        <v>179.19834710743802</v>
      </c>
      <c r="G171" s="13">
        <f t="shared" si="10"/>
        <v>37.631652892561981</v>
      </c>
      <c r="H171" s="12">
        <f t="shared" si="11"/>
        <v>179.19834710743802</v>
      </c>
      <c r="I171" s="12">
        <v>216.83</v>
      </c>
      <c r="J171" s="14">
        <v>45467</v>
      </c>
      <c r="K171" s="8" t="s">
        <v>17</v>
      </c>
      <c r="L171" s="11" t="s">
        <v>18</v>
      </c>
      <c r="M171" s="8" t="s">
        <v>601</v>
      </c>
    </row>
    <row r="172" spans="1:15" x14ac:dyDescent="0.2">
      <c r="A172" s="8" t="s">
        <v>602</v>
      </c>
      <c r="B172" s="8" t="s">
        <v>14</v>
      </c>
      <c r="C172" s="10" t="s">
        <v>580</v>
      </c>
      <c r="D172" s="10" t="s">
        <v>248</v>
      </c>
      <c r="E172" s="11">
        <v>1</v>
      </c>
      <c r="F172" s="12">
        <f t="shared" si="9"/>
        <v>627.09917355371897</v>
      </c>
      <c r="G172" s="13">
        <f t="shared" si="10"/>
        <v>131.69082644628097</v>
      </c>
      <c r="H172" s="12">
        <f t="shared" si="11"/>
        <v>627.09917355371897</v>
      </c>
      <c r="I172" s="15">
        <v>758.79</v>
      </c>
      <c r="J172" s="14">
        <v>45467</v>
      </c>
      <c r="K172" s="8" t="s">
        <v>17</v>
      </c>
      <c r="L172" s="8" t="s">
        <v>18</v>
      </c>
      <c r="M172" s="8" t="s">
        <v>603</v>
      </c>
    </row>
    <row r="173" spans="1:15" ht="25.5" x14ac:dyDescent="0.2">
      <c r="A173" s="11" t="s">
        <v>604</v>
      </c>
      <c r="B173" s="11" t="s">
        <v>14</v>
      </c>
      <c r="C173" s="10" t="s">
        <v>580</v>
      </c>
      <c r="D173" s="10" t="s">
        <v>605</v>
      </c>
      <c r="E173" s="11">
        <v>1</v>
      </c>
      <c r="F173" s="12">
        <f t="shared" si="9"/>
        <v>261.95041322314046</v>
      </c>
      <c r="G173" s="13">
        <f t="shared" si="10"/>
        <v>55.009586776859493</v>
      </c>
      <c r="H173" s="12">
        <f t="shared" si="11"/>
        <v>261.95041322314046</v>
      </c>
      <c r="I173" s="12">
        <v>316.95999999999998</v>
      </c>
      <c r="J173" s="14">
        <v>45468</v>
      </c>
      <c r="K173" s="8" t="s">
        <v>17</v>
      </c>
      <c r="L173" s="11" t="s">
        <v>18</v>
      </c>
      <c r="M173" s="8" t="s">
        <v>606</v>
      </c>
    </row>
    <row r="174" spans="1:15" x14ac:dyDescent="0.2">
      <c r="A174" s="8" t="s">
        <v>607</v>
      </c>
      <c r="B174" s="8" t="s">
        <v>14</v>
      </c>
      <c r="C174" s="10" t="s">
        <v>580</v>
      </c>
      <c r="D174" s="10" t="s">
        <v>245</v>
      </c>
      <c r="E174" s="11">
        <v>1</v>
      </c>
      <c r="F174" s="12">
        <f t="shared" si="9"/>
        <v>178.14876033057851</v>
      </c>
      <c r="G174" s="13">
        <f t="shared" si="10"/>
        <v>37.411239669421484</v>
      </c>
      <c r="H174" s="12">
        <f t="shared" si="11"/>
        <v>178.14876033057851</v>
      </c>
      <c r="I174" s="12">
        <v>215.56</v>
      </c>
      <c r="J174" s="14">
        <v>45471</v>
      </c>
      <c r="K174" s="8" t="s">
        <v>17</v>
      </c>
      <c r="L174" s="8" t="s">
        <v>18</v>
      </c>
      <c r="M174" s="8" t="s">
        <v>608</v>
      </c>
    </row>
    <row r="175" spans="1:15" ht="25.5" x14ac:dyDescent="0.2">
      <c r="A175" s="8" t="s">
        <v>609</v>
      </c>
      <c r="B175" s="8" t="s">
        <v>14</v>
      </c>
      <c r="C175" s="10" t="s">
        <v>610</v>
      </c>
      <c r="D175" s="10" t="s">
        <v>611</v>
      </c>
      <c r="E175" s="8">
        <v>1</v>
      </c>
      <c r="F175" s="15">
        <f t="shared" si="9"/>
        <v>510.41322314049592</v>
      </c>
      <c r="G175" s="16">
        <f t="shared" si="10"/>
        <v>107.18677685950414</v>
      </c>
      <c r="H175" s="15">
        <f t="shared" si="11"/>
        <v>510.41322314049592</v>
      </c>
      <c r="I175" s="15">
        <v>617.6</v>
      </c>
      <c r="J175" s="14">
        <v>45397</v>
      </c>
      <c r="K175" s="8" t="s">
        <v>17</v>
      </c>
      <c r="L175" s="8" t="s">
        <v>18</v>
      </c>
      <c r="M175" s="8" t="s">
        <v>612</v>
      </c>
    </row>
    <row r="176" spans="1:15" x14ac:dyDescent="0.2">
      <c r="A176" s="8" t="s">
        <v>613</v>
      </c>
      <c r="B176" s="11" t="s">
        <v>14</v>
      </c>
      <c r="C176" s="9" t="s">
        <v>614</v>
      </c>
      <c r="D176" s="10" t="s">
        <v>615</v>
      </c>
      <c r="E176" s="11">
        <v>1</v>
      </c>
      <c r="F176" s="12">
        <f t="shared" si="9"/>
        <v>660</v>
      </c>
      <c r="G176" s="13">
        <f t="shared" si="10"/>
        <v>138.6</v>
      </c>
      <c r="H176" s="12">
        <f t="shared" si="11"/>
        <v>660</v>
      </c>
      <c r="I176" s="12">
        <v>798.6</v>
      </c>
      <c r="J176" s="14">
        <v>45391</v>
      </c>
      <c r="K176" s="8" t="s">
        <v>17</v>
      </c>
      <c r="L176" s="11" t="s">
        <v>18</v>
      </c>
      <c r="M176" s="11" t="s">
        <v>616</v>
      </c>
    </row>
    <row r="177" spans="1:15" x14ac:dyDescent="0.2">
      <c r="A177" s="24"/>
      <c r="B177" s="24"/>
      <c r="C177" s="25"/>
      <c r="D177" s="25"/>
      <c r="E177" s="24"/>
      <c r="F177" s="26"/>
      <c r="G177" s="27"/>
      <c r="H177" s="26"/>
      <c r="I177" s="26"/>
      <c r="J177" s="28"/>
      <c r="L177" s="8"/>
      <c r="M177" s="8"/>
    </row>
    <row r="178" spans="1:15" ht="25.5" x14ac:dyDescent="0.2">
      <c r="A178" s="8" t="s">
        <v>617</v>
      </c>
      <c r="B178" s="11" t="s">
        <v>14</v>
      </c>
      <c r="C178" s="10" t="s">
        <v>618</v>
      </c>
      <c r="D178" s="10" t="s">
        <v>619</v>
      </c>
      <c r="E178" s="11">
        <v>1</v>
      </c>
      <c r="F178" s="12">
        <f t="shared" si="9"/>
        <v>235.00000000000003</v>
      </c>
      <c r="G178" s="13">
        <f t="shared" si="10"/>
        <v>49.35</v>
      </c>
      <c r="H178" s="12">
        <f t="shared" si="11"/>
        <v>235.00000000000003</v>
      </c>
      <c r="I178" s="12">
        <v>284.35000000000002</v>
      </c>
      <c r="J178" s="14">
        <v>45462</v>
      </c>
      <c r="K178" s="8" t="s">
        <v>17</v>
      </c>
      <c r="L178" s="11" t="s">
        <v>18</v>
      </c>
      <c r="M178" s="8" t="s">
        <v>620</v>
      </c>
      <c r="N178" s="11"/>
      <c r="O178" s="11"/>
    </row>
    <row r="179" spans="1:15" x14ac:dyDescent="0.2">
      <c r="A179" s="8" t="s">
        <v>621</v>
      </c>
      <c r="B179" s="8" t="s">
        <v>38</v>
      </c>
      <c r="C179" s="9" t="s">
        <v>622</v>
      </c>
      <c r="D179" s="10" t="s">
        <v>623</v>
      </c>
      <c r="E179" s="11">
        <v>1</v>
      </c>
      <c r="F179" s="12">
        <f t="shared" si="9"/>
        <v>723.34710743801656</v>
      </c>
      <c r="G179" s="13">
        <f t="shared" si="10"/>
        <v>151.90289256198346</v>
      </c>
      <c r="H179" s="12">
        <f t="shared" si="11"/>
        <v>723.34710743801656</v>
      </c>
      <c r="I179" s="12">
        <v>875.25</v>
      </c>
      <c r="J179" s="14">
        <v>45387</v>
      </c>
      <c r="K179" s="8" t="s">
        <v>17</v>
      </c>
      <c r="L179" s="8" t="s">
        <v>18</v>
      </c>
      <c r="M179" s="8" t="s">
        <v>624</v>
      </c>
    </row>
    <row r="180" spans="1:15" ht="25.5" x14ac:dyDescent="0.2">
      <c r="A180" s="8" t="s">
        <v>625</v>
      </c>
      <c r="B180" s="8" t="s">
        <v>38</v>
      </c>
      <c r="C180" s="9" t="s">
        <v>622</v>
      </c>
      <c r="D180" s="10" t="s">
        <v>626</v>
      </c>
      <c r="E180" s="11">
        <v>1</v>
      </c>
      <c r="F180" s="12">
        <f t="shared" si="9"/>
        <v>258.6694214876033</v>
      </c>
      <c r="G180" s="13">
        <f t="shared" si="10"/>
        <v>54.320578512396693</v>
      </c>
      <c r="H180" s="12">
        <f t="shared" si="11"/>
        <v>258.6694214876033</v>
      </c>
      <c r="I180" s="12">
        <v>312.99</v>
      </c>
      <c r="J180" s="14">
        <v>45391</v>
      </c>
      <c r="K180" s="8" t="s">
        <v>17</v>
      </c>
      <c r="L180" s="8" t="s">
        <v>18</v>
      </c>
      <c r="M180" s="8" t="s">
        <v>627</v>
      </c>
    </row>
    <row r="181" spans="1:15" ht="25.5" x14ac:dyDescent="0.2">
      <c r="A181" s="8" t="s">
        <v>628</v>
      </c>
      <c r="B181" s="11" t="s">
        <v>38</v>
      </c>
      <c r="C181" s="9" t="s">
        <v>622</v>
      </c>
      <c r="D181" s="10" t="s">
        <v>629</v>
      </c>
      <c r="E181" s="11">
        <v>1</v>
      </c>
      <c r="F181" s="12">
        <f t="shared" si="9"/>
        <v>11.099173553719009</v>
      </c>
      <c r="G181" s="13">
        <f t="shared" si="10"/>
        <v>2.3308264462809918</v>
      </c>
      <c r="H181" s="12">
        <f t="shared" si="11"/>
        <v>11.099173553719009</v>
      </c>
      <c r="I181" s="12">
        <v>13.43</v>
      </c>
      <c r="J181" s="14">
        <v>45391</v>
      </c>
      <c r="K181" s="8" t="s">
        <v>17</v>
      </c>
      <c r="L181" s="11" t="s">
        <v>18</v>
      </c>
      <c r="M181" s="11" t="s">
        <v>630</v>
      </c>
    </row>
    <row r="182" spans="1:15" x14ac:dyDescent="0.2">
      <c r="A182" s="8" t="s">
        <v>631</v>
      </c>
      <c r="B182" s="8" t="s">
        <v>38</v>
      </c>
      <c r="C182" s="9" t="s">
        <v>622</v>
      </c>
      <c r="D182" s="10" t="s">
        <v>632</v>
      </c>
      <c r="E182" s="11">
        <v>1</v>
      </c>
      <c r="F182" s="15">
        <f t="shared" si="9"/>
        <v>3468</v>
      </c>
      <c r="G182" s="16">
        <f t="shared" si="10"/>
        <v>728.28</v>
      </c>
      <c r="H182" s="15">
        <f t="shared" si="11"/>
        <v>3468</v>
      </c>
      <c r="I182" s="15">
        <v>4196.28</v>
      </c>
      <c r="J182" s="14">
        <v>45397</v>
      </c>
      <c r="K182" s="8" t="s">
        <v>17</v>
      </c>
      <c r="L182" s="8" t="s">
        <v>18</v>
      </c>
      <c r="M182" s="8" t="s">
        <v>633</v>
      </c>
    </row>
    <row r="183" spans="1:15" ht="25.5" x14ac:dyDescent="0.2">
      <c r="A183" s="8" t="s">
        <v>634</v>
      </c>
      <c r="B183" s="8" t="s">
        <v>38</v>
      </c>
      <c r="C183" s="9" t="s">
        <v>622</v>
      </c>
      <c r="D183" s="10" t="s">
        <v>635</v>
      </c>
      <c r="E183" s="11">
        <v>1</v>
      </c>
      <c r="F183" s="15">
        <f t="shared" si="9"/>
        <v>41.132231404958681</v>
      </c>
      <c r="G183" s="16">
        <f t="shared" si="10"/>
        <v>8.6377685950413223</v>
      </c>
      <c r="H183" s="15">
        <f t="shared" si="11"/>
        <v>41.132231404958681</v>
      </c>
      <c r="I183" s="15">
        <v>49.77</v>
      </c>
      <c r="J183" s="14">
        <v>45401</v>
      </c>
      <c r="K183" s="8" t="s">
        <v>17</v>
      </c>
      <c r="L183" s="8" t="s">
        <v>18</v>
      </c>
      <c r="M183" s="8" t="s">
        <v>636</v>
      </c>
    </row>
    <row r="184" spans="1:15" x14ac:dyDescent="0.2">
      <c r="A184" s="8" t="s">
        <v>637</v>
      </c>
      <c r="B184" s="11" t="s">
        <v>38</v>
      </c>
      <c r="C184" s="9" t="s">
        <v>622</v>
      </c>
      <c r="D184" s="10" t="s">
        <v>638</v>
      </c>
      <c r="E184" s="11">
        <v>1</v>
      </c>
      <c r="F184" s="15">
        <f t="shared" si="9"/>
        <v>8.2975206611570247</v>
      </c>
      <c r="G184" s="16">
        <f t="shared" si="10"/>
        <v>1.7424793388429751</v>
      </c>
      <c r="H184" s="15">
        <f t="shared" si="11"/>
        <v>8.2975206611570247</v>
      </c>
      <c r="I184" s="15">
        <v>10.039999999999999</v>
      </c>
      <c r="J184" s="14">
        <v>45401</v>
      </c>
      <c r="K184" s="8" t="s">
        <v>17</v>
      </c>
      <c r="L184" s="11" t="s">
        <v>18</v>
      </c>
      <c r="M184" s="8" t="s">
        <v>639</v>
      </c>
    </row>
    <row r="185" spans="1:15" x14ac:dyDescent="0.2">
      <c r="A185" s="8" t="s">
        <v>640</v>
      </c>
      <c r="B185" s="8" t="s">
        <v>38</v>
      </c>
      <c r="C185" s="9" t="s">
        <v>622</v>
      </c>
      <c r="D185" s="10" t="s">
        <v>549</v>
      </c>
      <c r="E185" s="11">
        <v>1</v>
      </c>
      <c r="F185" s="12">
        <f t="shared" si="9"/>
        <v>507.42975206611573</v>
      </c>
      <c r="G185" s="13">
        <f t="shared" si="10"/>
        <v>106.5602479338843</v>
      </c>
      <c r="H185" s="12">
        <f t="shared" si="11"/>
        <v>507.42975206611573</v>
      </c>
      <c r="I185" s="12">
        <v>613.99</v>
      </c>
      <c r="J185" s="14">
        <v>45429</v>
      </c>
      <c r="K185" s="8" t="s">
        <v>17</v>
      </c>
      <c r="L185" s="8" t="s">
        <v>18</v>
      </c>
      <c r="M185" s="8" t="s">
        <v>641</v>
      </c>
    </row>
    <row r="186" spans="1:15" ht="25.5" x14ac:dyDescent="0.2">
      <c r="A186" s="8" t="s">
        <v>642</v>
      </c>
      <c r="B186" s="11" t="s">
        <v>38</v>
      </c>
      <c r="C186" s="10" t="s">
        <v>622</v>
      </c>
      <c r="D186" s="10" t="s">
        <v>643</v>
      </c>
      <c r="E186" s="11">
        <v>1</v>
      </c>
      <c r="F186" s="12">
        <f t="shared" si="9"/>
        <v>902.84297520661164</v>
      </c>
      <c r="G186" s="13">
        <f t="shared" si="10"/>
        <v>189.59702479338844</v>
      </c>
      <c r="H186" s="12">
        <f t="shared" si="11"/>
        <v>902.84297520661164</v>
      </c>
      <c r="I186" s="12">
        <v>1092.44</v>
      </c>
      <c r="J186" s="14">
        <v>45462</v>
      </c>
      <c r="K186" s="8" t="s">
        <v>17</v>
      </c>
      <c r="L186" s="11" t="s">
        <v>18</v>
      </c>
      <c r="M186" s="8" t="s">
        <v>644</v>
      </c>
    </row>
    <row r="187" spans="1:15" ht="38.25" x14ac:dyDescent="0.2">
      <c r="A187" s="11" t="s">
        <v>645</v>
      </c>
      <c r="B187" s="11" t="s">
        <v>38</v>
      </c>
      <c r="C187" s="10" t="s">
        <v>622</v>
      </c>
      <c r="D187" s="10" t="s">
        <v>646</v>
      </c>
      <c r="E187" s="11">
        <v>1</v>
      </c>
      <c r="F187" s="12">
        <f t="shared" si="9"/>
        <v>41.32231404958678</v>
      </c>
      <c r="G187" s="13">
        <f t="shared" si="10"/>
        <v>8.677685950413224</v>
      </c>
      <c r="H187" s="12">
        <f t="shared" si="11"/>
        <v>41.32231404958678</v>
      </c>
      <c r="I187" s="12">
        <v>50</v>
      </c>
      <c r="J187" s="14">
        <v>45467</v>
      </c>
      <c r="K187" s="8" t="s">
        <v>17</v>
      </c>
      <c r="L187" s="11" t="s">
        <v>18</v>
      </c>
      <c r="M187" s="11" t="s">
        <v>647</v>
      </c>
    </row>
    <row r="188" spans="1:15" ht="25.5" x14ac:dyDescent="0.2">
      <c r="A188" s="11" t="s">
        <v>648</v>
      </c>
      <c r="B188" s="11" t="s">
        <v>14</v>
      </c>
      <c r="C188" s="10" t="s">
        <v>622</v>
      </c>
      <c r="D188" s="10" t="s">
        <v>649</v>
      </c>
      <c r="E188" s="11">
        <v>1</v>
      </c>
      <c r="F188" s="12">
        <f t="shared" si="9"/>
        <v>10.950413223140496</v>
      </c>
      <c r="G188" s="13">
        <f t="shared" si="10"/>
        <v>2.299586776859504</v>
      </c>
      <c r="H188" s="12">
        <f t="shared" si="11"/>
        <v>10.950413223140496</v>
      </c>
      <c r="I188" s="12">
        <v>13.25</v>
      </c>
      <c r="J188" s="14">
        <v>45471</v>
      </c>
      <c r="K188" s="8" t="s">
        <v>17</v>
      </c>
      <c r="L188" s="11" t="s">
        <v>18</v>
      </c>
      <c r="M188" s="8" t="s">
        <v>650</v>
      </c>
    </row>
    <row r="189" spans="1:15" x14ac:dyDescent="0.2">
      <c r="A189" s="11" t="s">
        <v>651</v>
      </c>
      <c r="B189" s="11" t="s">
        <v>38</v>
      </c>
      <c r="C189" s="10" t="s">
        <v>622</v>
      </c>
      <c r="D189" s="10" t="s">
        <v>652</v>
      </c>
      <c r="E189" s="11">
        <v>1</v>
      </c>
      <c r="F189" s="12">
        <f t="shared" si="9"/>
        <v>929.42975206611561</v>
      </c>
      <c r="G189" s="13">
        <f t="shared" si="10"/>
        <v>195.18024793388426</v>
      </c>
      <c r="H189" s="12">
        <f t="shared" si="11"/>
        <v>929.42975206611561</v>
      </c>
      <c r="I189" s="12">
        <v>1124.6099999999999</v>
      </c>
      <c r="J189" s="14">
        <v>45471</v>
      </c>
      <c r="K189" s="8" t="s">
        <v>17</v>
      </c>
      <c r="L189" s="11" t="s">
        <v>18</v>
      </c>
      <c r="M189" s="11" t="s">
        <v>653</v>
      </c>
    </row>
    <row r="190" spans="1:15" ht="25.5" x14ac:dyDescent="0.2">
      <c r="A190" s="8" t="s">
        <v>654</v>
      </c>
      <c r="B190" s="8" t="s">
        <v>38</v>
      </c>
      <c r="C190" s="9" t="s">
        <v>655</v>
      </c>
      <c r="D190" s="10" t="s">
        <v>656</v>
      </c>
      <c r="E190" s="11">
        <v>1</v>
      </c>
      <c r="F190" s="12">
        <f t="shared" si="9"/>
        <v>2066.1157024793388</v>
      </c>
      <c r="G190" s="13">
        <f t="shared" si="10"/>
        <v>433.88429752066111</v>
      </c>
      <c r="H190" s="12">
        <f t="shared" si="11"/>
        <v>2066.1157024793388</v>
      </c>
      <c r="I190" s="12">
        <v>2500</v>
      </c>
      <c r="J190" s="14">
        <v>45394</v>
      </c>
      <c r="K190" s="8" t="s">
        <v>17</v>
      </c>
      <c r="L190" s="8" t="s">
        <v>18</v>
      </c>
      <c r="M190" s="8" t="s">
        <v>657</v>
      </c>
    </row>
    <row r="191" spans="1:15" ht="38.25" x14ac:dyDescent="0.2">
      <c r="A191" s="8" t="s">
        <v>658</v>
      </c>
      <c r="B191" s="11" t="s">
        <v>14</v>
      </c>
      <c r="C191" s="10" t="s">
        <v>659</v>
      </c>
      <c r="D191" s="10" t="s">
        <v>660</v>
      </c>
      <c r="E191" s="11">
        <v>1</v>
      </c>
      <c r="F191" s="12">
        <f t="shared" si="9"/>
        <v>1900</v>
      </c>
      <c r="G191" s="13">
        <f t="shared" si="10"/>
        <v>399</v>
      </c>
      <c r="H191" s="12">
        <f t="shared" si="11"/>
        <v>1900</v>
      </c>
      <c r="I191" s="12">
        <v>2299</v>
      </c>
      <c r="J191" s="14">
        <v>45462</v>
      </c>
      <c r="K191" s="8" t="s">
        <v>17</v>
      </c>
      <c r="L191" s="11" t="s">
        <v>18</v>
      </c>
      <c r="M191" s="8" t="s">
        <v>661</v>
      </c>
    </row>
    <row r="192" spans="1:15" ht="25.5" x14ac:dyDescent="0.2">
      <c r="A192" s="8" t="s">
        <v>662</v>
      </c>
      <c r="B192" s="8" t="s">
        <v>38</v>
      </c>
      <c r="C192" s="9" t="s">
        <v>663</v>
      </c>
      <c r="D192" s="10" t="s">
        <v>664</v>
      </c>
      <c r="E192" s="11">
        <v>1</v>
      </c>
      <c r="F192" s="15">
        <f t="shared" si="9"/>
        <v>1109.1322314049587</v>
      </c>
      <c r="G192" s="16">
        <f t="shared" si="10"/>
        <v>232.91776859504131</v>
      </c>
      <c r="H192" s="15">
        <f t="shared" si="11"/>
        <v>1109.1322314049587</v>
      </c>
      <c r="I192" s="15">
        <v>1342.05</v>
      </c>
      <c r="J192" s="14">
        <v>45401</v>
      </c>
      <c r="K192" s="8" t="s">
        <v>17</v>
      </c>
      <c r="L192" s="8" t="s">
        <v>18</v>
      </c>
      <c r="M192" s="8" t="s">
        <v>665</v>
      </c>
    </row>
    <row r="193" spans="1:16" ht="38.25" x14ac:dyDescent="0.2">
      <c r="A193" s="8" t="s">
        <v>666</v>
      </c>
      <c r="B193" s="8" t="s">
        <v>14</v>
      </c>
      <c r="C193" s="9" t="s">
        <v>667</v>
      </c>
      <c r="D193" s="10" t="s">
        <v>668</v>
      </c>
      <c r="E193" s="11">
        <v>1</v>
      </c>
      <c r="F193" s="12">
        <f t="shared" si="9"/>
        <v>850</v>
      </c>
      <c r="G193" s="13">
        <f t="shared" si="10"/>
        <v>178.5</v>
      </c>
      <c r="H193" s="12">
        <f t="shared" si="11"/>
        <v>850</v>
      </c>
      <c r="I193" s="12">
        <v>1028.5</v>
      </c>
      <c r="J193" s="14">
        <v>45394</v>
      </c>
      <c r="K193" s="8" t="s">
        <v>17</v>
      </c>
      <c r="L193" s="8" t="s">
        <v>18</v>
      </c>
      <c r="M193" s="8" t="s">
        <v>669</v>
      </c>
    </row>
    <row r="194" spans="1:16" ht="38.25" x14ac:dyDescent="0.2">
      <c r="A194" s="8" t="s">
        <v>670</v>
      </c>
      <c r="B194" s="8" t="s">
        <v>14</v>
      </c>
      <c r="C194" s="10" t="s">
        <v>671</v>
      </c>
      <c r="D194" s="10" t="s">
        <v>672</v>
      </c>
      <c r="E194" s="11">
        <v>1</v>
      </c>
      <c r="F194" s="12">
        <f t="shared" si="9"/>
        <v>99.173553719008268</v>
      </c>
      <c r="G194" s="13">
        <f t="shared" si="10"/>
        <v>20.826446280991735</v>
      </c>
      <c r="H194" s="12">
        <f t="shared" si="11"/>
        <v>99.173553719008268</v>
      </c>
      <c r="I194" s="12">
        <v>120</v>
      </c>
      <c r="J194" s="14">
        <v>45446</v>
      </c>
      <c r="K194" s="8" t="s">
        <v>17</v>
      </c>
      <c r="L194" s="8" t="s">
        <v>18</v>
      </c>
      <c r="M194" s="8" t="s">
        <v>673</v>
      </c>
    </row>
    <row r="195" spans="1:16" ht="25.5" x14ac:dyDescent="0.2">
      <c r="A195" s="8" t="s">
        <v>674</v>
      </c>
      <c r="B195" s="8" t="s">
        <v>14</v>
      </c>
      <c r="C195" s="9" t="s">
        <v>675</v>
      </c>
      <c r="D195" s="10" t="s">
        <v>676</v>
      </c>
      <c r="E195" s="11">
        <v>1</v>
      </c>
      <c r="F195" s="15">
        <f t="shared" si="9"/>
        <v>20.760330578512399</v>
      </c>
      <c r="G195" s="16">
        <f t="shared" si="10"/>
        <v>4.3596694214876033</v>
      </c>
      <c r="H195" s="15">
        <f t="shared" si="11"/>
        <v>20.760330578512399</v>
      </c>
      <c r="I195" s="15">
        <v>25.12</v>
      </c>
      <c r="J195" s="14">
        <v>45397</v>
      </c>
      <c r="K195" s="8" t="s">
        <v>17</v>
      </c>
      <c r="L195" s="8" t="s">
        <v>18</v>
      </c>
      <c r="M195" s="8" t="s">
        <v>677</v>
      </c>
    </row>
    <row r="196" spans="1:16" ht="25.5" x14ac:dyDescent="0.2">
      <c r="A196" s="8" t="s">
        <v>678</v>
      </c>
      <c r="B196" s="8" t="s">
        <v>14</v>
      </c>
      <c r="C196" s="9" t="s">
        <v>675</v>
      </c>
      <c r="D196" s="10" t="s">
        <v>679</v>
      </c>
      <c r="E196" s="11">
        <v>1</v>
      </c>
      <c r="F196" s="15">
        <f t="shared" si="9"/>
        <v>94.520661157024804</v>
      </c>
      <c r="G196" s="16">
        <f t="shared" si="10"/>
        <v>19.849338842975207</v>
      </c>
      <c r="H196" s="15">
        <f t="shared" si="11"/>
        <v>94.520661157024804</v>
      </c>
      <c r="I196" s="15">
        <v>114.37</v>
      </c>
      <c r="J196" s="14">
        <v>45405</v>
      </c>
      <c r="K196" s="8" t="s">
        <v>17</v>
      </c>
      <c r="L196" s="8" t="s">
        <v>18</v>
      </c>
      <c r="M196" s="8" t="s">
        <v>680</v>
      </c>
    </row>
    <row r="197" spans="1:16" ht="38.25" x14ac:dyDescent="0.2">
      <c r="A197" s="8" t="s">
        <v>681</v>
      </c>
      <c r="B197" s="8" t="s">
        <v>14</v>
      </c>
      <c r="C197" s="9" t="s">
        <v>675</v>
      </c>
      <c r="D197" s="10" t="s">
        <v>682</v>
      </c>
      <c r="E197" s="11">
        <v>1</v>
      </c>
      <c r="F197" s="12">
        <f t="shared" si="9"/>
        <v>503.76033057851237</v>
      </c>
      <c r="G197" s="13">
        <f t="shared" si="10"/>
        <v>105.78966942148759</v>
      </c>
      <c r="H197" s="12">
        <f t="shared" si="11"/>
        <v>503.76033057851237</v>
      </c>
      <c r="I197" s="12">
        <v>609.54999999999995</v>
      </c>
      <c r="J197" s="14">
        <v>45429</v>
      </c>
      <c r="K197" s="8" t="s">
        <v>17</v>
      </c>
      <c r="L197" s="8" t="s">
        <v>18</v>
      </c>
      <c r="M197" s="8" t="s">
        <v>683</v>
      </c>
    </row>
    <row r="198" spans="1:16" ht="25.5" x14ac:dyDescent="0.2">
      <c r="A198" s="8" t="s">
        <v>684</v>
      </c>
      <c r="B198" s="8" t="s">
        <v>14</v>
      </c>
      <c r="C198" s="9" t="s">
        <v>675</v>
      </c>
      <c r="D198" s="10" t="s">
        <v>685</v>
      </c>
      <c r="E198" s="11">
        <v>1</v>
      </c>
      <c r="F198" s="15">
        <f t="shared" si="9"/>
        <v>62.520661157024797</v>
      </c>
      <c r="G198" s="16">
        <f t="shared" si="10"/>
        <v>13.129338842975207</v>
      </c>
      <c r="H198" s="15">
        <f t="shared" si="11"/>
        <v>62.520661157024797</v>
      </c>
      <c r="I198" s="12">
        <v>75.650000000000006</v>
      </c>
      <c r="J198" s="14">
        <v>45429</v>
      </c>
      <c r="K198" s="8" t="s">
        <v>17</v>
      </c>
      <c r="L198" s="8" t="s">
        <v>18</v>
      </c>
      <c r="M198" s="8" t="s">
        <v>686</v>
      </c>
    </row>
    <row r="199" spans="1:16" ht="25.5" x14ac:dyDescent="0.2">
      <c r="A199" s="8" t="s">
        <v>687</v>
      </c>
      <c r="B199" s="11" t="s">
        <v>14</v>
      </c>
      <c r="C199" s="10" t="s">
        <v>675</v>
      </c>
      <c r="D199" s="10" t="s">
        <v>688</v>
      </c>
      <c r="E199" s="11">
        <v>1</v>
      </c>
      <c r="F199" s="12">
        <f t="shared" si="9"/>
        <v>20.760330578512399</v>
      </c>
      <c r="G199" s="13">
        <f t="shared" si="10"/>
        <v>4.3596694214876033</v>
      </c>
      <c r="H199" s="12">
        <f t="shared" si="11"/>
        <v>20.760330578512399</v>
      </c>
      <c r="I199" s="12">
        <v>25.12</v>
      </c>
      <c r="J199" s="14">
        <v>45449</v>
      </c>
      <c r="K199" s="8" t="s">
        <v>17</v>
      </c>
      <c r="L199" s="11" t="s">
        <v>18</v>
      </c>
      <c r="M199" s="8" t="s">
        <v>689</v>
      </c>
    </row>
    <row r="200" spans="1:16" ht="25.5" x14ac:dyDescent="0.2">
      <c r="A200" s="8" t="s">
        <v>690</v>
      </c>
      <c r="B200" s="8" t="s">
        <v>14</v>
      </c>
      <c r="C200" s="10" t="s">
        <v>675</v>
      </c>
      <c r="D200" s="10" t="s">
        <v>685</v>
      </c>
      <c r="E200" s="11">
        <v>1</v>
      </c>
      <c r="F200" s="12">
        <f t="shared" si="9"/>
        <v>150.12396694214877</v>
      </c>
      <c r="G200" s="13">
        <f t="shared" si="10"/>
        <v>31.52603305785124</v>
      </c>
      <c r="H200" s="12">
        <f t="shared" si="11"/>
        <v>150.12396694214877</v>
      </c>
      <c r="I200" s="12">
        <v>181.65</v>
      </c>
      <c r="J200" s="14">
        <v>45453</v>
      </c>
      <c r="K200" s="8" t="s">
        <v>17</v>
      </c>
      <c r="L200" s="8" t="s">
        <v>18</v>
      </c>
      <c r="M200" s="8" t="s">
        <v>691</v>
      </c>
    </row>
    <row r="201" spans="1:16" ht="25.5" x14ac:dyDescent="0.2">
      <c r="A201" s="8" t="s">
        <v>692</v>
      </c>
      <c r="B201" s="8" t="s">
        <v>14</v>
      </c>
      <c r="C201" s="9" t="s">
        <v>693</v>
      </c>
      <c r="D201" s="10" t="s">
        <v>694</v>
      </c>
      <c r="E201" s="11">
        <v>1</v>
      </c>
      <c r="F201" s="15">
        <f t="shared" si="9"/>
        <v>61.983471074380169</v>
      </c>
      <c r="G201" s="16">
        <f t="shared" si="10"/>
        <v>13.016528925619834</v>
      </c>
      <c r="H201" s="15">
        <f t="shared" si="11"/>
        <v>61.983471074380169</v>
      </c>
      <c r="I201" s="15">
        <v>75</v>
      </c>
      <c r="J201" s="14">
        <v>45397</v>
      </c>
      <c r="K201" s="8" t="s">
        <v>17</v>
      </c>
      <c r="L201" s="8" t="s">
        <v>18</v>
      </c>
      <c r="M201" s="8" t="s">
        <v>695</v>
      </c>
    </row>
    <row r="202" spans="1:16" ht="25.5" x14ac:dyDescent="0.2">
      <c r="A202" s="8" t="s">
        <v>696</v>
      </c>
      <c r="B202" s="8" t="s">
        <v>14</v>
      </c>
      <c r="C202" s="9" t="s">
        <v>697</v>
      </c>
      <c r="D202" s="10" t="s">
        <v>698</v>
      </c>
      <c r="E202" s="11">
        <v>10</v>
      </c>
      <c r="F202" s="12">
        <f t="shared" si="9"/>
        <v>2450</v>
      </c>
      <c r="G202" s="13">
        <f t="shared" si="10"/>
        <v>514.5</v>
      </c>
      <c r="H202" s="12">
        <f t="shared" si="11"/>
        <v>2450</v>
      </c>
      <c r="I202" s="12">
        <v>2964.5</v>
      </c>
      <c r="J202" s="14">
        <v>45387</v>
      </c>
      <c r="K202" s="8" t="s">
        <v>17</v>
      </c>
      <c r="L202" s="8" t="s">
        <v>18</v>
      </c>
      <c r="M202" s="8" t="s">
        <v>699</v>
      </c>
    </row>
    <row r="203" spans="1:16" ht="51" x14ac:dyDescent="0.2">
      <c r="A203" s="8" t="s">
        <v>700</v>
      </c>
      <c r="B203" s="8" t="s">
        <v>14</v>
      </c>
      <c r="C203" s="10" t="s">
        <v>701</v>
      </c>
      <c r="D203" s="10" t="s">
        <v>702</v>
      </c>
      <c r="E203" s="11">
        <v>1</v>
      </c>
      <c r="F203" s="12">
        <f t="shared" si="9"/>
        <v>12005</v>
      </c>
      <c r="G203" s="13">
        <f t="shared" si="10"/>
        <v>2521.0499999999997</v>
      </c>
      <c r="H203" s="12">
        <f t="shared" si="11"/>
        <v>12005</v>
      </c>
      <c r="I203" s="12">
        <v>14526.05</v>
      </c>
      <c r="J203" s="14">
        <v>45462</v>
      </c>
      <c r="K203" s="8" t="s">
        <v>17</v>
      </c>
      <c r="L203" s="8" t="s">
        <v>18</v>
      </c>
      <c r="M203" s="18" t="s">
        <v>220</v>
      </c>
    </row>
    <row r="204" spans="1:16" ht="38.25" x14ac:dyDescent="0.2">
      <c r="A204" s="8" t="s">
        <v>703</v>
      </c>
      <c r="B204" s="11" t="s">
        <v>38</v>
      </c>
      <c r="C204" s="9" t="s">
        <v>704</v>
      </c>
      <c r="D204" s="10" t="s">
        <v>705</v>
      </c>
      <c r="E204" s="11">
        <v>1</v>
      </c>
      <c r="F204" s="12">
        <f t="shared" si="9"/>
        <v>139.6694214876033</v>
      </c>
      <c r="G204" s="13">
        <f t="shared" si="10"/>
        <v>29.330578512396691</v>
      </c>
      <c r="H204" s="12">
        <f t="shared" si="11"/>
        <v>139.6694214876033</v>
      </c>
      <c r="I204" s="12">
        <v>169</v>
      </c>
      <c r="J204" s="14">
        <v>45391</v>
      </c>
      <c r="K204" s="8" t="s">
        <v>17</v>
      </c>
      <c r="L204" s="11" t="s">
        <v>18</v>
      </c>
      <c r="M204" s="11" t="s">
        <v>706</v>
      </c>
    </row>
    <row r="205" spans="1:16" ht="38.25" x14ac:dyDescent="0.2">
      <c r="A205" s="8" t="s">
        <v>707</v>
      </c>
      <c r="B205" s="11" t="s">
        <v>38</v>
      </c>
      <c r="C205" s="9" t="s">
        <v>704</v>
      </c>
      <c r="D205" s="10" t="s">
        <v>708</v>
      </c>
      <c r="E205" s="11">
        <v>1</v>
      </c>
      <c r="F205" s="12">
        <f t="shared" si="9"/>
        <v>322.72727272727275</v>
      </c>
      <c r="G205" s="13">
        <f t="shared" si="10"/>
        <v>67.77272727272728</v>
      </c>
      <c r="H205" s="12">
        <f t="shared" si="11"/>
        <v>322.72727272727275</v>
      </c>
      <c r="I205" s="12">
        <v>390.5</v>
      </c>
      <c r="J205" s="14">
        <v>45415</v>
      </c>
      <c r="K205" s="8" t="s">
        <v>17</v>
      </c>
      <c r="L205" s="11" t="s">
        <v>18</v>
      </c>
      <c r="M205" s="11" t="s">
        <v>709</v>
      </c>
    </row>
    <row r="206" spans="1:16" ht="25.5" x14ac:dyDescent="0.2">
      <c r="A206" s="8" t="s">
        <v>710</v>
      </c>
      <c r="B206" s="8" t="s">
        <v>38</v>
      </c>
      <c r="C206" s="9" t="s">
        <v>704</v>
      </c>
      <c r="D206" s="10" t="s">
        <v>711</v>
      </c>
      <c r="E206" s="11">
        <v>1</v>
      </c>
      <c r="F206" s="12">
        <f t="shared" si="9"/>
        <v>239.6694214876033</v>
      </c>
      <c r="G206" s="13">
        <f t="shared" si="10"/>
        <v>50.330578512396691</v>
      </c>
      <c r="H206" s="12">
        <f t="shared" si="11"/>
        <v>239.6694214876033</v>
      </c>
      <c r="I206" s="12">
        <v>290</v>
      </c>
      <c r="J206" s="14">
        <v>45429</v>
      </c>
      <c r="K206" s="8" t="s">
        <v>17</v>
      </c>
      <c r="L206" s="11" t="s">
        <v>18</v>
      </c>
      <c r="M206" s="11" t="s">
        <v>712</v>
      </c>
      <c r="N206" s="29"/>
      <c r="O206" s="29"/>
      <c r="P206" s="29"/>
    </row>
    <row r="207" spans="1:16" ht="38.25" x14ac:dyDescent="0.2">
      <c r="A207" s="8" t="s">
        <v>713</v>
      </c>
      <c r="B207" s="8" t="s">
        <v>14</v>
      </c>
      <c r="C207" s="10" t="s">
        <v>714</v>
      </c>
      <c r="D207" s="10" t="s">
        <v>715</v>
      </c>
      <c r="E207" s="11">
        <v>1</v>
      </c>
      <c r="F207" s="12">
        <f t="shared" ref="F207:F253" si="12">I207/1.21</f>
        <v>1200</v>
      </c>
      <c r="G207" s="13">
        <f t="shared" ref="G207:G253" si="13">F207*0.21</f>
        <v>252</v>
      </c>
      <c r="H207" s="12">
        <f t="shared" ref="H207:H253" si="14">F207</f>
        <v>1200</v>
      </c>
      <c r="I207" s="12">
        <v>1452</v>
      </c>
      <c r="J207" s="14">
        <v>45439</v>
      </c>
      <c r="K207" s="8" t="s">
        <v>17</v>
      </c>
      <c r="L207" s="8" t="s">
        <v>18</v>
      </c>
      <c r="M207" s="8" t="s">
        <v>716</v>
      </c>
    </row>
    <row r="208" spans="1:16" x14ac:dyDescent="0.2">
      <c r="A208" s="8" t="s">
        <v>717</v>
      </c>
      <c r="B208" s="8" t="s">
        <v>38</v>
      </c>
      <c r="C208" s="9" t="s">
        <v>718</v>
      </c>
      <c r="D208" s="10" t="s">
        <v>719</v>
      </c>
      <c r="E208" s="11">
        <v>1</v>
      </c>
      <c r="F208" s="12">
        <f t="shared" si="12"/>
        <v>417.63636363636363</v>
      </c>
      <c r="G208" s="13">
        <f t="shared" si="13"/>
        <v>87.703636363636363</v>
      </c>
      <c r="H208" s="12">
        <f t="shared" si="14"/>
        <v>417.63636363636363</v>
      </c>
      <c r="I208" s="12">
        <v>505.34</v>
      </c>
      <c r="J208" s="14">
        <v>45384</v>
      </c>
      <c r="K208" s="8" t="s">
        <v>17</v>
      </c>
      <c r="L208" s="8" t="s">
        <v>18</v>
      </c>
      <c r="M208" s="8" t="s">
        <v>720</v>
      </c>
    </row>
    <row r="209" spans="1:13" x14ac:dyDescent="0.2">
      <c r="A209" s="8" t="s">
        <v>721</v>
      </c>
      <c r="B209" s="8" t="s">
        <v>38</v>
      </c>
      <c r="C209" s="10" t="s">
        <v>718</v>
      </c>
      <c r="D209" s="10" t="s">
        <v>719</v>
      </c>
      <c r="E209" s="11">
        <v>1</v>
      </c>
      <c r="F209" s="12">
        <f t="shared" si="12"/>
        <v>260.87603305785126</v>
      </c>
      <c r="G209" s="13">
        <f t="shared" si="13"/>
        <v>54.783966942148766</v>
      </c>
      <c r="H209" s="12">
        <f t="shared" si="14"/>
        <v>260.87603305785126</v>
      </c>
      <c r="I209" s="12">
        <v>315.66000000000003</v>
      </c>
      <c r="J209" s="14">
        <v>45384</v>
      </c>
      <c r="K209" s="8" t="s">
        <v>17</v>
      </c>
      <c r="L209" s="8" t="s">
        <v>18</v>
      </c>
      <c r="M209" s="8" t="s">
        <v>722</v>
      </c>
    </row>
    <row r="210" spans="1:13" x14ac:dyDescent="0.2">
      <c r="A210" s="8" t="s">
        <v>723</v>
      </c>
      <c r="B210" s="8" t="s">
        <v>38</v>
      </c>
      <c r="C210" s="23" t="s">
        <v>718</v>
      </c>
      <c r="D210" s="10" t="s">
        <v>719</v>
      </c>
      <c r="E210" s="8">
        <v>1</v>
      </c>
      <c r="F210" s="15">
        <f t="shared" si="12"/>
        <v>346.71900826446279</v>
      </c>
      <c r="G210" s="16">
        <f t="shared" si="13"/>
        <v>72.810991735537186</v>
      </c>
      <c r="H210" s="15">
        <f t="shared" si="14"/>
        <v>346.71900826446279</v>
      </c>
      <c r="I210" s="15">
        <v>419.53</v>
      </c>
      <c r="J210" s="14">
        <v>45387</v>
      </c>
      <c r="K210" s="8" t="s">
        <v>17</v>
      </c>
      <c r="L210" s="8" t="s">
        <v>18</v>
      </c>
      <c r="M210" s="8" t="s">
        <v>724</v>
      </c>
    </row>
    <row r="211" spans="1:13" x14ac:dyDescent="0.2">
      <c r="A211" s="8" t="s">
        <v>725</v>
      </c>
      <c r="B211" s="11" t="s">
        <v>14</v>
      </c>
      <c r="C211" s="9" t="s">
        <v>718</v>
      </c>
      <c r="D211" s="10" t="s">
        <v>726</v>
      </c>
      <c r="E211" s="11">
        <v>1</v>
      </c>
      <c r="F211" s="12">
        <f t="shared" si="12"/>
        <v>340</v>
      </c>
      <c r="G211" s="13">
        <f t="shared" si="13"/>
        <v>71.399999999999991</v>
      </c>
      <c r="H211" s="12">
        <f t="shared" si="14"/>
        <v>340</v>
      </c>
      <c r="I211" s="12">
        <v>411.4</v>
      </c>
      <c r="J211" s="14">
        <v>45394</v>
      </c>
      <c r="K211" s="8" t="s">
        <v>17</v>
      </c>
      <c r="L211" s="11" t="s">
        <v>18</v>
      </c>
      <c r="M211" s="11" t="s">
        <v>727</v>
      </c>
    </row>
    <row r="212" spans="1:13" x14ac:dyDescent="0.2">
      <c r="A212" s="8" t="s">
        <v>728</v>
      </c>
      <c r="B212" s="8" t="s">
        <v>14</v>
      </c>
      <c r="C212" s="9" t="s">
        <v>718</v>
      </c>
      <c r="D212" s="10" t="s">
        <v>729</v>
      </c>
      <c r="E212" s="11">
        <v>1</v>
      </c>
      <c r="F212" s="12">
        <f t="shared" si="12"/>
        <v>705</v>
      </c>
      <c r="G212" s="13">
        <f t="shared" si="13"/>
        <v>148.04999999999998</v>
      </c>
      <c r="H212" s="12">
        <f t="shared" si="14"/>
        <v>705</v>
      </c>
      <c r="I212" s="12">
        <v>853.05</v>
      </c>
      <c r="J212" s="14">
        <v>45429</v>
      </c>
      <c r="K212" s="8" t="s">
        <v>17</v>
      </c>
      <c r="L212" s="8" t="s">
        <v>18</v>
      </c>
      <c r="M212" s="8" t="s">
        <v>730</v>
      </c>
    </row>
    <row r="213" spans="1:13" x14ac:dyDescent="0.2">
      <c r="A213" s="8" t="s">
        <v>731</v>
      </c>
      <c r="B213" s="8" t="s">
        <v>38</v>
      </c>
      <c r="C213" s="9" t="s">
        <v>718</v>
      </c>
      <c r="D213" s="10" t="s">
        <v>719</v>
      </c>
      <c r="E213" s="11">
        <v>1</v>
      </c>
      <c r="F213" s="12">
        <f t="shared" si="12"/>
        <v>30.487603305785125</v>
      </c>
      <c r="G213" s="13">
        <f t="shared" si="13"/>
        <v>6.4023966942148762</v>
      </c>
      <c r="H213" s="12">
        <f t="shared" si="14"/>
        <v>30.487603305785125</v>
      </c>
      <c r="I213" s="12">
        <v>36.89</v>
      </c>
      <c r="J213" s="14">
        <v>45429</v>
      </c>
      <c r="K213" s="8" t="s">
        <v>17</v>
      </c>
      <c r="L213" s="8" t="s">
        <v>18</v>
      </c>
      <c r="M213" s="8" t="s">
        <v>732</v>
      </c>
    </row>
    <row r="214" spans="1:13" x14ac:dyDescent="0.2">
      <c r="A214" s="8" t="s">
        <v>733</v>
      </c>
      <c r="B214" s="8" t="s">
        <v>38</v>
      </c>
      <c r="C214" s="9" t="s">
        <v>718</v>
      </c>
      <c r="D214" s="10" t="s">
        <v>734</v>
      </c>
      <c r="E214" s="11">
        <v>1</v>
      </c>
      <c r="F214" s="15">
        <f t="shared" si="12"/>
        <v>729.10743801652893</v>
      </c>
      <c r="G214" s="16">
        <f t="shared" si="13"/>
        <v>153.11256198347107</v>
      </c>
      <c r="H214" s="12">
        <f t="shared" si="14"/>
        <v>729.10743801652893</v>
      </c>
      <c r="I214" s="15">
        <v>882.22</v>
      </c>
      <c r="J214" s="14">
        <v>45432</v>
      </c>
      <c r="K214" s="8" t="s">
        <v>17</v>
      </c>
      <c r="L214" s="8" t="s">
        <v>18</v>
      </c>
      <c r="M214" s="8" t="s">
        <v>735</v>
      </c>
    </row>
    <row r="215" spans="1:13" x14ac:dyDescent="0.2">
      <c r="A215" s="8" t="s">
        <v>736</v>
      </c>
      <c r="B215" s="8" t="s">
        <v>38</v>
      </c>
      <c r="C215" s="10" t="s">
        <v>718</v>
      </c>
      <c r="D215" s="10" t="s">
        <v>737</v>
      </c>
      <c r="E215" s="11">
        <v>1</v>
      </c>
      <c r="F215" s="12">
        <f t="shared" si="12"/>
        <v>323.23966942148763</v>
      </c>
      <c r="G215" s="13">
        <f t="shared" si="13"/>
        <v>67.8803305785124</v>
      </c>
      <c r="H215" s="12">
        <f t="shared" si="14"/>
        <v>323.23966942148763</v>
      </c>
      <c r="I215" s="12">
        <v>391.12</v>
      </c>
      <c r="J215" s="14">
        <v>45453</v>
      </c>
      <c r="K215" s="8" t="s">
        <v>17</v>
      </c>
      <c r="L215" s="8" t="s">
        <v>18</v>
      </c>
      <c r="M215" s="8" t="s">
        <v>738</v>
      </c>
    </row>
    <row r="216" spans="1:13" x14ac:dyDescent="0.2">
      <c r="A216" s="11" t="s">
        <v>739</v>
      </c>
      <c r="B216" s="11" t="s">
        <v>14</v>
      </c>
      <c r="C216" s="10" t="s">
        <v>718</v>
      </c>
      <c r="D216" s="10" t="s">
        <v>740</v>
      </c>
      <c r="E216" s="11">
        <v>1</v>
      </c>
      <c r="F216" s="12">
        <f t="shared" si="12"/>
        <v>165</v>
      </c>
      <c r="G216" s="13">
        <f t="shared" si="13"/>
        <v>34.65</v>
      </c>
      <c r="H216" s="12">
        <f t="shared" si="14"/>
        <v>165</v>
      </c>
      <c r="I216" s="12">
        <v>199.65</v>
      </c>
      <c r="J216" s="14">
        <v>45467</v>
      </c>
      <c r="K216" s="8" t="s">
        <v>17</v>
      </c>
      <c r="L216" s="11" t="s">
        <v>18</v>
      </c>
      <c r="M216" s="8" t="s">
        <v>741</v>
      </c>
    </row>
    <row r="217" spans="1:13" x14ac:dyDescent="0.2">
      <c r="A217" s="8" t="s">
        <v>742</v>
      </c>
      <c r="B217" s="8" t="s">
        <v>14</v>
      </c>
      <c r="C217" s="10" t="s">
        <v>718</v>
      </c>
      <c r="D217" s="10" t="s">
        <v>743</v>
      </c>
      <c r="E217" s="11">
        <v>1</v>
      </c>
      <c r="F217" s="12">
        <f t="shared" si="12"/>
        <v>45.000000000000007</v>
      </c>
      <c r="G217" s="13">
        <f t="shared" si="13"/>
        <v>9.4500000000000011</v>
      </c>
      <c r="H217" s="12">
        <f t="shared" si="14"/>
        <v>45.000000000000007</v>
      </c>
      <c r="I217" s="12">
        <v>54.45</v>
      </c>
      <c r="J217" s="14">
        <v>45471</v>
      </c>
      <c r="K217" s="8" t="s">
        <v>17</v>
      </c>
      <c r="L217" s="8" t="s">
        <v>18</v>
      </c>
      <c r="M217" s="8" t="s">
        <v>744</v>
      </c>
    </row>
    <row r="218" spans="1:13" x14ac:dyDescent="0.2">
      <c r="A218" s="11" t="s">
        <v>745</v>
      </c>
      <c r="B218" s="11" t="s">
        <v>38</v>
      </c>
      <c r="C218" s="10" t="s">
        <v>718</v>
      </c>
      <c r="D218" s="10" t="s">
        <v>719</v>
      </c>
      <c r="E218" s="11">
        <v>1</v>
      </c>
      <c r="F218" s="12">
        <f t="shared" si="12"/>
        <v>320.61157024793391</v>
      </c>
      <c r="G218" s="13">
        <f t="shared" si="13"/>
        <v>67.328429752066114</v>
      </c>
      <c r="H218" s="12">
        <f t="shared" si="14"/>
        <v>320.61157024793391</v>
      </c>
      <c r="I218" s="12">
        <v>387.94</v>
      </c>
      <c r="J218" s="14">
        <v>45471</v>
      </c>
      <c r="K218" s="8" t="s">
        <v>17</v>
      </c>
      <c r="L218" s="11" t="s">
        <v>18</v>
      </c>
      <c r="M218" s="11" t="s">
        <v>746</v>
      </c>
    </row>
    <row r="219" spans="1:13" ht="25.5" x14ac:dyDescent="0.2">
      <c r="A219" s="8" t="s">
        <v>747</v>
      </c>
      <c r="B219" s="11" t="s">
        <v>14</v>
      </c>
      <c r="C219" s="9" t="s">
        <v>748</v>
      </c>
      <c r="D219" s="10" t="s">
        <v>749</v>
      </c>
      <c r="E219" s="11">
        <v>1</v>
      </c>
      <c r="F219" s="12">
        <f t="shared" si="12"/>
        <v>1150</v>
      </c>
      <c r="G219" s="13">
        <f t="shared" si="13"/>
        <v>241.5</v>
      </c>
      <c r="H219" s="12">
        <f t="shared" si="14"/>
        <v>1150</v>
      </c>
      <c r="I219" s="12">
        <v>1391.5</v>
      </c>
      <c r="J219" s="14">
        <v>45384</v>
      </c>
      <c r="K219" s="8" t="s">
        <v>17</v>
      </c>
      <c r="L219" s="11" t="s">
        <v>18</v>
      </c>
      <c r="M219" s="11" t="s">
        <v>750</v>
      </c>
    </row>
    <row r="220" spans="1:13" ht="25.5" x14ac:dyDescent="0.2">
      <c r="A220" s="8" t="s">
        <v>751</v>
      </c>
      <c r="B220" s="8" t="s">
        <v>14</v>
      </c>
      <c r="C220" s="10" t="s">
        <v>752</v>
      </c>
      <c r="D220" s="10" t="s">
        <v>753</v>
      </c>
      <c r="E220" s="11">
        <v>1</v>
      </c>
      <c r="F220" s="12">
        <f t="shared" si="12"/>
        <v>2900</v>
      </c>
      <c r="G220" s="13">
        <f t="shared" si="13"/>
        <v>609</v>
      </c>
      <c r="H220" s="12">
        <f t="shared" si="14"/>
        <v>2900</v>
      </c>
      <c r="I220" s="12">
        <v>3509</v>
      </c>
      <c r="J220" s="14">
        <v>45439</v>
      </c>
      <c r="K220" s="8" t="s">
        <v>17</v>
      </c>
      <c r="L220" s="8" t="s">
        <v>18</v>
      </c>
      <c r="M220" s="8" t="s">
        <v>754</v>
      </c>
    </row>
    <row r="221" spans="1:13" x14ac:dyDescent="0.2">
      <c r="A221" s="8" t="s">
        <v>755</v>
      </c>
      <c r="B221" s="8" t="s">
        <v>38</v>
      </c>
      <c r="C221" s="10" t="s">
        <v>756</v>
      </c>
      <c r="D221" s="10" t="s">
        <v>757</v>
      </c>
      <c r="E221" s="11">
        <v>1</v>
      </c>
      <c r="F221" s="12">
        <f t="shared" si="12"/>
        <v>1584.3636363636363</v>
      </c>
      <c r="G221" s="13">
        <f t="shared" si="13"/>
        <v>332.71636363636361</v>
      </c>
      <c r="H221" s="12">
        <f t="shared" si="14"/>
        <v>1584.3636363636363</v>
      </c>
      <c r="I221" s="12">
        <v>1917.08</v>
      </c>
      <c r="J221" s="14">
        <v>45433</v>
      </c>
      <c r="K221" s="8" t="s">
        <v>17</v>
      </c>
      <c r="L221" s="8" t="s">
        <v>18</v>
      </c>
      <c r="M221" s="8" t="s">
        <v>758</v>
      </c>
    </row>
    <row r="222" spans="1:13" ht="25.5" x14ac:dyDescent="0.2">
      <c r="A222" s="8" t="s">
        <v>759</v>
      </c>
      <c r="B222" s="8" t="s">
        <v>38</v>
      </c>
      <c r="C222" s="9" t="s">
        <v>760</v>
      </c>
      <c r="D222" s="10" t="s">
        <v>761</v>
      </c>
      <c r="E222" s="11">
        <v>1</v>
      </c>
      <c r="F222" s="12">
        <f t="shared" si="12"/>
        <v>1041.5702479338843</v>
      </c>
      <c r="G222" s="13">
        <f t="shared" si="13"/>
        <v>218.72975206611568</v>
      </c>
      <c r="H222" s="12">
        <f t="shared" si="14"/>
        <v>1041.5702479338843</v>
      </c>
      <c r="I222" s="12">
        <v>1260.3</v>
      </c>
      <c r="J222" s="14">
        <v>45429</v>
      </c>
      <c r="K222" s="8" t="s">
        <v>17</v>
      </c>
      <c r="L222" s="8" t="s">
        <v>18</v>
      </c>
      <c r="M222" s="8" t="s">
        <v>762</v>
      </c>
    </row>
    <row r="223" spans="1:13" ht="25.5" x14ac:dyDescent="0.2">
      <c r="A223" s="8" t="s">
        <v>763</v>
      </c>
      <c r="B223" s="11" t="s">
        <v>38</v>
      </c>
      <c r="C223" s="10" t="s">
        <v>760</v>
      </c>
      <c r="D223" s="10" t="s">
        <v>764</v>
      </c>
      <c r="E223" s="11">
        <v>1</v>
      </c>
      <c r="F223" s="12">
        <f t="shared" si="12"/>
        <v>1500.1239669421489</v>
      </c>
      <c r="G223" s="13">
        <f t="shared" si="13"/>
        <v>315.02603305785124</v>
      </c>
      <c r="H223" s="12">
        <f t="shared" si="14"/>
        <v>1500.1239669421489</v>
      </c>
      <c r="I223" s="12">
        <v>1815.15</v>
      </c>
      <c r="J223" s="14">
        <v>45462</v>
      </c>
      <c r="K223" s="8" t="s">
        <v>17</v>
      </c>
      <c r="L223" s="11" t="s">
        <v>18</v>
      </c>
      <c r="M223" s="8" t="s">
        <v>765</v>
      </c>
    </row>
    <row r="224" spans="1:13" ht="25.5" x14ac:dyDescent="0.2">
      <c r="A224" s="8" t="s">
        <v>766</v>
      </c>
      <c r="B224" s="11" t="s">
        <v>14</v>
      </c>
      <c r="C224" s="10" t="s">
        <v>767</v>
      </c>
      <c r="D224" s="10" t="s">
        <v>768</v>
      </c>
      <c r="E224" s="11">
        <v>1</v>
      </c>
      <c r="F224" s="12">
        <f t="shared" si="12"/>
        <v>80</v>
      </c>
      <c r="G224" s="13">
        <f t="shared" si="13"/>
        <v>16.8</v>
      </c>
      <c r="H224" s="12">
        <f t="shared" si="14"/>
        <v>80</v>
      </c>
      <c r="I224" s="12">
        <v>96.8</v>
      </c>
      <c r="J224" s="14">
        <v>45462</v>
      </c>
      <c r="K224" s="8" t="s">
        <v>17</v>
      </c>
      <c r="L224" s="11" t="s">
        <v>18</v>
      </c>
      <c r="M224" s="8" t="s">
        <v>769</v>
      </c>
    </row>
    <row r="225" spans="1:13" ht="38.25" x14ac:dyDescent="0.2">
      <c r="A225" s="8" t="s">
        <v>770</v>
      </c>
      <c r="B225" s="8" t="s">
        <v>14</v>
      </c>
      <c r="C225" s="10" t="s">
        <v>771</v>
      </c>
      <c r="D225" s="10" t="s">
        <v>772</v>
      </c>
      <c r="E225" s="11">
        <v>1</v>
      </c>
      <c r="F225" s="12">
        <f t="shared" si="12"/>
        <v>12300</v>
      </c>
      <c r="G225" s="16">
        <f t="shared" si="13"/>
        <v>2583</v>
      </c>
      <c r="H225" s="12">
        <f t="shared" si="14"/>
        <v>12300</v>
      </c>
      <c r="I225" s="12">
        <v>14883</v>
      </c>
      <c r="J225" s="14">
        <v>45462</v>
      </c>
      <c r="K225" s="8" t="s">
        <v>17</v>
      </c>
      <c r="L225" s="8" t="s">
        <v>18</v>
      </c>
      <c r="M225" s="18" t="s">
        <v>220</v>
      </c>
    </row>
    <row r="226" spans="1:13" ht="25.5" x14ac:dyDescent="0.2">
      <c r="A226" s="8" t="s">
        <v>773</v>
      </c>
      <c r="B226" s="8" t="s">
        <v>14</v>
      </c>
      <c r="C226" s="9" t="s">
        <v>774</v>
      </c>
      <c r="D226" s="10" t="s">
        <v>775</v>
      </c>
      <c r="E226" s="11">
        <v>1</v>
      </c>
      <c r="F226" s="15">
        <f t="shared" si="12"/>
        <v>595</v>
      </c>
      <c r="G226" s="16">
        <f t="shared" si="13"/>
        <v>124.94999999999999</v>
      </c>
      <c r="H226" s="12">
        <f t="shared" si="14"/>
        <v>595</v>
      </c>
      <c r="I226" s="12">
        <v>719.95</v>
      </c>
      <c r="J226" s="14">
        <v>45429</v>
      </c>
      <c r="K226" s="8" t="s">
        <v>17</v>
      </c>
      <c r="L226" s="8" t="s">
        <v>18</v>
      </c>
      <c r="M226" s="8" t="s">
        <v>776</v>
      </c>
    </row>
    <row r="227" spans="1:13" ht="25.5" x14ac:dyDescent="0.2">
      <c r="A227" s="8" t="s">
        <v>777</v>
      </c>
      <c r="B227" s="11" t="s">
        <v>38</v>
      </c>
      <c r="C227" s="9" t="s">
        <v>778</v>
      </c>
      <c r="D227" s="10" t="s">
        <v>779</v>
      </c>
      <c r="E227" s="11">
        <v>1</v>
      </c>
      <c r="F227" s="15">
        <f t="shared" si="12"/>
        <v>108.36363636363637</v>
      </c>
      <c r="G227" s="16">
        <f t="shared" si="13"/>
        <v>22.756363636363638</v>
      </c>
      <c r="H227" s="15">
        <f t="shared" si="14"/>
        <v>108.36363636363637</v>
      </c>
      <c r="I227" s="15">
        <v>131.12</v>
      </c>
      <c r="J227" s="14">
        <v>45411</v>
      </c>
      <c r="K227" s="8" t="s">
        <v>17</v>
      </c>
      <c r="L227" s="11" t="s">
        <v>18</v>
      </c>
      <c r="M227" s="11" t="s">
        <v>780</v>
      </c>
    </row>
    <row r="228" spans="1:13" x14ac:dyDescent="0.2">
      <c r="A228" s="8"/>
      <c r="B228" s="8"/>
      <c r="C228" s="10"/>
      <c r="D228" s="10"/>
      <c r="J228" s="14"/>
      <c r="L228" s="8"/>
      <c r="M228" s="8"/>
    </row>
    <row r="229" spans="1:13" ht="38.25" x14ac:dyDescent="0.2">
      <c r="A229" s="11" t="s">
        <v>781</v>
      </c>
      <c r="B229" s="11" t="s">
        <v>14</v>
      </c>
      <c r="C229" s="10" t="s">
        <v>782</v>
      </c>
      <c r="D229" s="10" t="s">
        <v>783</v>
      </c>
      <c r="E229" s="11">
        <v>1</v>
      </c>
      <c r="F229" s="12">
        <f t="shared" si="12"/>
        <v>49.586776859504134</v>
      </c>
      <c r="G229" s="13">
        <f t="shared" si="13"/>
        <v>10.413223140495868</v>
      </c>
      <c r="H229" s="12">
        <f t="shared" si="14"/>
        <v>49.586776859504134</v>
      </c>
      <c r="I229" s="12">
        <v>60</v>
      </c>
      <c r="J229" s="14">
        <v>45407</v>
      </c>
      <c r="K229" s="8" t="s">
        <v>17</v>
      </c>
      <c r="L229" s="11" t="s">
        <v>18</v>
      </c>
      <c r="M229" s="11" t="s">
        <v>784</v>
      </c>
    </row>
    <row r="230" spans="1:13" x14ac:dyDescent="0.2">
      <c r="A230" s="8" t="s">
        <v>785</v>
      </c>
      <c r="B230" s="8" t="s">
        <v>38</v>
      </c>
      <c r="C230" s="10" t="s">
        <v>786</v>
      </c>
      <c r="D230" s="10" t="s">
        <v>787</v>
      </c>
      <c r="E230" s="11">
        <v>1</v>
      </c>
      <c r="F230" s="12">
        <f t="shared" si="12"/>
        <v>4952.0661157024797</v>
      </c>
      <c r="G230" s="13">
        <f t="shared" si="13"/>
        <v>1039.9338842975208</v>
      </c>
      <c r="H230" s="12">
        <f t="shared" si="14"/>
        <v>4952.0661157024797</v>
      </c>
      <c r="I230" s="12">
        <v>5992</v>
      </c>
      <c r="J230" s="14">
        <v>45433</v>
      </c>
      <c r="K230" s="8" t="s">
        <v>17</v>
      </c>
      <c r="L230" s="8" t="s">
        <v>18</v>
      </c>
      <c r="M230" s="8" t="s">
        <v>788</v>
      </c>
    </row>
    <row r="231" spans="1:13" ht="25.5" x14ac:dyDescent="0.2">
      <c r="A231" s="8" t="s">
        <v>789</v>
      </c>
      <c r="B231" s="8" t="s">
        <v>14</v>
      </c>
      <c r="C231" s="9" t="s">
        <v>790</v>
      </c>
      <c r="D231" s="10" t="s">
        <v>791</v>
      </c>
      <c r="E231" s="11">
        <v>1</v>
      </c>
      <c r="F231" s="12">
        <f t="shared" si="12"/>
        <v>3245.5537190082646</v>
      </c>
      <c r="G231" s="13">
        <f t="shared" si="13"/>
        <v>681.56628099173554</v>
      </c>
      <c r="H231" s="12">
        <f t="shared" si="14"/>
        <v>3245.5537190082646</v>
      </c>
      <c r="I231" s="12">
        <v>3927.12</v>
      </c>
      <c r="J231" s="14">
        <v>45391</v>
      </c>
      <c r="K231" s="8" t="s">
        <v>17</v>
      </c>
      <c r="L231" s="8" t="s">
        <v>18</v>
      </c>
      <c r="M231" s="8" t="s">
        <v>792</v>
      </c>
    </row>
    <row r="232" spans="1:13" ht="25.5" x14ac:dyDescent="0.2">
      <c r="A232" s="8" t="s">
        <v>793</v>
      </c>
      <c r="B232" s="11" t="s">
        <v>14</v>
      </c>
      <c r="C232" s="9" t="s">
        <v>790</v>
      </c>
      <c r="D232" s="10" t="s">
        <v>794</v>
      </c>
      <c r="E232" s="11">
        <v>1</v>
      </c>
      <c r="F232" s="15">
        <f t="shared" si="12"/>
        <v>3372</v>
      </c>
      <c r="G232" s="16">
        <f t="shared" si="13"/>
        <v>708.12</v>
      </c>
      <c r="H232" s="15">
        <f t="shared" si="14"/>
        <v>3372</v>
      </c>
      <c r="I232" s="15">
        <v>4080.12</v>
      </c>
      <c r="J232" s="14">
        <v>45411</v>
      </c>
      <c r="K232" s="8" t="s">
        <v>17</v>
      </c>
      <c r="L232" s="11" t="s">
        <v>18</v>
      </c>
      <c r="M232" s="11" t="s">
        <v>795</v>
      </c>
    </row>
    <row r="233" spans="1:13" x14ac:dyDescent="0.2">
      <c r="A233" s="8" t="s">
        <v>796</v>
      </c>
      <c r="B233" s="8" t="s">
        <v>14</v>
      </c>
      <c r="C233" s="9" t="s">
        <v>790</v>
      </c>
      <c r="D233" s="10" t="s">
        <v>797</v>
      </c>
      <c r="E233" s="11">
        <v>1</v>
      </c>
      <c r="F233" s="12">
        <f t="shared" si="12"/>
        <v>3549.5041322314046</v>
      </c>
      <c r="G233" s="13">
        <f t="shared" si="13"/>
        <v>745.39586776859494</v>
      </c>
      <c r="H233" s="12">
        <f t="shared" si="14"/>
        <v>3549.5041322314046</v>
      </c>
      <c r="I233" s="12">
        <v>4294.8999999999996</v>
      </c>
      <c r="J233" s="14">
        <v>45429</v>
      </c>
      <c r="K233" s="8" t="s">
        <v>17</v>
      </c>
      <c r="L233" s="8" t="s">
        <v>18</v>
      </c>
      <c r="M233" s="8" t="s">
        <v>798</v>
      </c>
    </row>
    <row r="234" spans="1:13" ht="25.5" x14ac:dyDescent="0.2">
      <c r="A234" s="11" t="s">
        <v>799</v>
      </c>
      <c r="B234" s="11" t="s">
        <v>14</v>
      </c>
      <c r="C234" s="10" t="s">
        <v>790</v>
      </c>
      <c r="D234" s="10" t="s">
        <v>800</v>
      </c>
      <c r="E234" s="11">
        <v>1</v>
      </c>
      <c r="F234" s="12">
        <f t="shared" si="12"/>
        <v>4045.5041322314055</v>
      </c>
      <c r="G234" s="13">
        <f t="shared" si="13"/>
        <v>849.55586776859514</v>
      </c>
      <c r="H234" s="12">
        <f t="shared" si="14"/>
        <v>4045.5041322314055</v>
      </c>
      <c r="I234" s="12">
        <v>4895.0600000000004</v>
      </c>
      <c r="J234" s="14">
        <v>45467</v>
      </c>
      <c r="K234" s="8" t="s">
        <v>17</v>
      </c>
      <c r="L234" s="11" t="s">
        <v>18</v>
      </c>
      <c r="M234" s="8" t="s">
        <v>801</v>
      </c>
    </row>
    <row r="235" spans="1:13" ht="25.5" x14ac:dyDescent="0.2">
      <c r="A235" s="8" t="s">
        <v>802</v>
      </c>
      <c r="B235" s="8" t="s">
        <v>14</v>
      </c>
      <c r="C235" s="23" t="s">
        <v>803</v>
      </c>
      <c r="D235" s="10" t="s">
        <v>804</v>
      </c>
      <c r="E235" s="8">
        <v>1</v>
      </c>
      <c r="F235" s="15">
        <f t="shared" si="12"/>
        <v>1072</v>
      </c>
      <c r="G235" s="16">
        <f t="shared" si="13"/>
        <v>225.12</v>
      </c>
      <c r="H235" s="15">
        <f t="shared" si="14"/>
        <v>1072</v>
      </c>
      <c r="I235" s="15">
        <v>1297.1199999999999</v>
      </c>
      <c r="J235" s="14">
        <v>45411</v>
      </c>
      <c r="K235" s="8" t="s">
        <v>17</v>
      </c>
      <c r="L235" s="8" t="s">
        <v>18</v>
      </c>
      <c r="M235" s="8" t="s">
        <v>805</v>
      </c>
    </row>
    <row r="236" spans="1:13" ht="25.5" x14ac:dyDescent="0.2">
      <c r="A236" s="8" t="s">
        <v>806</v>
      </c>
      <c r="B236" s="11" t="s">
        <v>14</v>
      </c>
      <c r="C236" s="9" t="s">
        <v>807</v>
      </c>
      <c r="D236" s="10" t="s">
        <v>808</v>
      </c>
      <c r="E236" s="11">
        <v>1</v>
      </c>
      <c r="F236" s="12">
        <f t="shared" si="12"/>
        <v>1735.5371900826447</v>
      </c>
      <c r="G236" s="13">
        <f t="shared" si="13"/>
        <v>364.46280991735534</v>
      </c>
      <c r="H236" s="12">
        <f t="shared" si="14"/>
        <v>1735.5371900826447</v>
      </c>
      <c r="I236" s="12">
        <v>2100</v>
      </c>
      <c r="J236" s="14">
        <v>45384</v>
      </c>
      <c r="K236" s="8" t="s">
        <v>17</v>
      </c>
      <c r="L236" s="11" t="s">
        <v>18</v>
      </c>
      <c r="M236" s="11" t="s">
        <v>809</v>
      </c>
    </row>
    <row r="237" spans="1:13" ht="25.5" x14ac:dyDescent="0.2">
      <c r="A237" s="8" t="s">
        <v>806</v>
      </c>
      <c r="B237" s="8" t="s">
        <v>14</v>
      </c>
      <c r="C237" s="10" t="s">
        <v>810</v>
      </c>
      <c r="D237" s="10" t="s">
        <v>811</v>
      </c>
      <c r="E237" s="11">
        <v>1</v>
      </c>
      <c r="F237" s="12">
        <f t="shared" si="12"/>
        <v>1735.5371900826447</v>
      </c>
      <c r="G237" s="13">
        <f t="shared" si="13"/>
        <v>364.46280991735534</v>
      </c>
      <c r="H237" s="12">
        <f t="shared" si="14"/>
        <v>1735.5371900826447</v>
      </c>
      <c r="I237" s="12">
        <v>2100</v>
      </c>
      <c r="J237" s="14">
        <v>45384</v>
      </c>
      <c r="K237" s="8" t="s">
        <v>17</v>
      </c>
      <c r="L237" s="8" t="s">
        <v>18</v>
      </c>
      <c r="M237" s="8" t="s">
        <v>809</v>
      </c>
    </row>
    <row r="238" spans="1:13" ht="25.5" x14ac:dyDescent="0.2">
      <c r="A238" s="8" t="s">
        <v>812</v>
      </c>
      <c r="B238" s="8" t="s">
        <v>14</v>
      </c>
      <c r="C238" s="10" t="s">
        <v>810</v>
      </c>
      <c r="D238" s="10" t="s">
        <v>813</v>
      </c>
      <c r="E238" s="11">
        <v>1</v>
      </c>
      <c r="F238" s="12">
        <f t="shared" si="12"/>
        <v>318.18181818181819</v>
      </c>
      <c r="G238" s="13">
        <f t="shared" si="13"/>
        <v>66.818181818181813</v>
      </c>
      <c r="H238" s="12">
        <f t="shared" si="14"/>
        <v>318.18181818181819</v>
      </c>
      <c r="I238" s="12">
        <v>385</v>
      </c>
      <c r="J238" s="14">
        <v>45384</v>
      </c>
      <c r="K238" s="8" t="s">
        <v>17</v>
      </c>
      <c r="L238" s="8" t="s">
        <v>18</v>
      </c>
      <c r="M238" s="8" t="s">
        <v>814</v>
      </c>
    </row>
    <row r="239" spans="1:13" x14ac:dyDescent="0.2">
      <c r="A239" s="8" t="s">
        <v>815</v>
      </c>
      <c r="B239" s="11" t="s">
        <v>38</v>
      </c>
      <c r="C239" s="10" t="s">
        <v>816</v>
      </c>
      <c r="D239" s="10" t="s">
        <v>817</v>
      </c>
      <c r="E239" s="11">
        <v>1</v>
      </c>
      <c r="F239" s="12">
        <f t="shared" si="12"/>
        <v>272</v>
      </c>
      <c r="G239" s="13">
        <f t="shared" si="13"/>
        <v>57.12</v>
      </c>
      <c r="H239" s="12">
        <f t="shared" si="14"/>
        <v>272</v>
      </c>
      <c r="I239" s="12">
        <v>329.12</v>
      </c>
      <c r="J239" s="14">
        <v>45462</v>
      </c>
      <c r="K239" s="8" t="s">
        <v>17</v>
      </c>
      <c r="L239" s="11" t="s">
        <v>18</v>
      </c>
      <c r="M239" s="8" t="s">
        <v>818</v>
      </c>
    </row>
    <row r="240" spans="1:13" ht="25.5" x14ac:dyDescent="0.2">
      <c r="A240" s="8" t="s">
        <v>819</v>
      </c>
      <c r="B240" s="8" t="s">
        <v>14</v>
      </c>
      <c r="C240" s="10" t="s">
        <v>820</v>
      </c>
      <c r="D240" s="10" t="s">
        <v>821</v>
      </c>
      <c r="E240" s="11">
        <v>1</v>
      </c>
      <c r="F240" s="12">
        <f t="shared" si="12"/>
        <v>2626.3057851239669</v>
      </c>
      <c r="G240" s="13">
        <f t="shared" si="13"/>
        <v>551.52421487603306</v>
      </c>
      <c r="H240" s="12">
        <f t="shared" si="14"/>
        <v>2626.3057851239669</v>
      </c>
      <c r="I240" s="12">
        <v>3177.83</v>
      </c>
      <c r="J240" s="14">
        <v>45391</v>
      </c>
      <c r="K240" s="8" t="s">
        <v>17</v>
      </c>
      <c r="L240" s="11" t="s">
        <v>18</v>
      </c>
      <c r="M240" s="11" t="s">
        <v>822</v>
      </c>
    </row>
    <row r="241" spans="1:16" x14ac:dyDescent="0.2">
      <c r="A241" s="8" t="s">
        <v>823</v>
      </c>
      <c r="B241" s="8" t="s">
        <v>14</v>
      </c>
      <c r="C241" s="9" t="s">
        <v>820</v>
      </c>
      <c r="D241" s="10" t="s">
        <v>824</v>
      </c>
      <c r="E241" s="11">
        <v>1</v>
      </c>
      <c r="F241" s="12">
        <f t="shared" si="12"/>
        <v>3448.2231404958684</v>
      </c>
      <c r="G241" s="13">
        <f t="shared" si="13"/>
        <v>724.12685950413231</v>
      </c>
      <c r="H241" s="12">
        <f t="shared" si="14"/>
        <v>3448.2231404958684</v>
      </c>
      <c r="I241" s="12">
        <v>4172.3500000000004</v>
      </c>
      <c r="J241" s="14">
        <v>45429</v>
      </c>
      <c r="K241" s="8" t="s">
        <v>17</v>
      </c>
      <c r="L241" s="8" t="s">
        <v>18</v>
      </c>
      <c r="M241" s="8" t="s">
        <v>825</v>
      </c>
    </row>
    <row r="242" spans="1:16" ht="25.5" x14ac:dyDescent="0.2">
      <c r="A242" s="8" t="s">
        <v>826</v>
      </c>
      <c r="B242" s="8" t="s">
        <v>14</v>
      </c>
      <c r="C242" s="9" t="s">
        <v>827</v>
      </c>
      <c r="D242" s="10" t="s">
        <v>828</v>
      </c>
      <c r="E242" s="11">
        <v>1</v>
      </c>
      <c r="F242" s="12">
        <f t="shared" si="12"/>
        <v>4150</v>
      </c>
      <c r="G242" s="13">
        <f t="shared" si="13"/>
        <v>871.5</v>
      </c>
      <c r="H242" s="12">
        <f t="shared" si="14"/>
        <v>4150</v>
      </c>
      <c r="I242" s="12">
        <v>5021.5</v>
      </c>
      <c r="J242" s="14">
        <v>45384</v>
      </c>
      <c r="K242" s="8" t="s">
        <v>17</v>
      </c>
      <c r="L242" s="8" t="s">
        <v>18</v>
      </c>
      <c r="M242" s="8" t="s">
        <v>829</v>
      </c>
    </row>
    <row r="243" spans="1:16" ht="25.5" x14ac:dyDescent="0.2">
      <c r="A243" s="8" t="s">
        <v>830</v>
      </c>
      <c r="B243" s="8" t="s">
        <v>38</v>
      </c>
      <c r="C243" s="9" t="s">
        <v>827</v>
      </c>
      <c r="D243" s="10" t="s">
        <v>831</v>
      </c>
      <c r="E243" s="11">
        <v>1</v>
      </c>
      <c r="F243" s="12">
        <f t="shared" si="12"/>
        <v>1394.2148760330579</v>
      </c>
      <c r="G243" s="13">
        <f t="shared" si="13"/>
        <v>292.78512396694214</v>
      </c>
      <c r="H243" s="12">
        <f t="shared" si="14"/>
        <v>1394.2148760330579</v>
      </c>
      <c r="I243" s="12">
        <v>1687</v>
      </c>
      <c r="J243" s="14">
        <v>45384</v>
      </c>
      <c r="K243" s="8" t="s">
        <v>17</v>
      </c>
      <c r="L243" s="8" t="s">
        <v>18</v>
      </c>
      <c r="M243" s="8" t="s">
        <v>832</v>
      </c>
    </row>
    <row r="244" spans="1:16" ht="63.75" x14ac:dyDescent="0.2">
      <c r="A244" s="8" t="s">
        <v>833</v>
      </c>
      <c r="B244" s="8" t="s">
        <v>218</v>
      </c>
      <c r="C244" s="10" t="s">
        <v>827</v>
      </c>
      <c r="D244" s="10" t="s">
        <v>834</v>
      </c>
      <c r="E244" s="11">
        <v>1</v>
      </c>
      <c r="F244" s="12">
        <f t="shared" si="12"/>
        <v>19800</v>
      </c>
      <c r="G244" s="13">
        <f t="shared" si="13"/>
        <v>4158</v>
      </c>
      <c r="H244" s="12">
        <f t="shared" si="14"/>
        <v>19800</v>
      </c>
      <c r="I244" s="12">
        <v>23958</v>
      </c>
      <c r="J244" s="14">
        <v>45414</v>
      </c>
      <c r="K244" s="8" t="s">
        <v>17</v>
      </c>
      <c r="L244" s="8" t="s">
        <v>18</v>
      </c>
      <c r="M244" s="18" t="s">
        <v>220</v>
      </c>
      <c r="P244" s="23"/>
    </row>
    <row r="245" spans="1:16" ht="25.5" x14ac:dyDescent="0.2">
      <c r="A245" s="8" t="s">
        <v>835</v>
      </c>
      <c r="B245" s="8" t="s">
        <v>14</v>
      </c>
      <c r="C245" s="10" t="s">
        <v>836</v>
      </c>
      <c r="D245" s="10" t="s">
        <v>837</v>
      </c>
      <c r="E245" s="11">
        <v>1</v>
      </c>
      <c r="F245" s="12">
        <f t="shared" si="12"/>
        <v>842.3388429752066</v>
      </c>
      <c r="G245" s="13">
        <f t="shared" si="13"/>
        <v>176.89115702479339</v>
      </c>
      <c r="H245" s="12">
        <f t="shared" si="14"/>
        <v>842.3388429752066</v>
      </c>
      <c r="I245" s="15">
        <v>1019.23</v>
      </c>
      <c r="J245" s="14">
        <v>45471</v>
      </c>
      <c r="K245" s="8" t="s">
        <v>17</v>
      </c>
      <c r="L245" s="8" t="s">
        <v>18</v>
      </c>
      <c r="M245" s="8" t="s">
        <v>838</v>
      </c>
    </row>
    <row r="246" spans="1:16" ht="51" x14ac:dyDescent="0.2">
      <c r="A246" s="8" t="s">
        <v>839</v>
      </c>
      <c r="B246" s="8" t="s">
        <v>14</v>
      </c>
      <c r="C246" s="10" t="s">
        <v>840</v>
      </c>
      <c r="D246" s="10" t="s">
        <v>841</v>
      </c>
      <c r="E246" s="11">
        <v>1</v>
      </c>
      <c r="F246" s="12">
        <f t="shared" si="12"/>
        <v>2205</v>
      </c>
      <c r="G246" s="13">
        <f t="shared" si="13"/>
        <v>463.04999999999995</v>
      </c>
      <c r="H246" s="12">
        <f t="shared" si="14"/>
        <v>2205</v>
      </c>
      <c r="I246" s="12">
        <v>2668.05</v>
      </c>
      <c r="J246" s="14">
        <v>45443</v>
      </c>
      <c r="K246" s="8" t="s">
        <v>17</v>
      </c>
      <c r="L246" s="8" t="s">
        <v>18</v>
      </c>
      <c r="M246" s="8" t="s">
        <v>842</v>
      </c>
    </row>
    <row r="247" spans="1:16" ht="25.5" x14ac:dyDescent="0.2">
      <c r="A247" s="8" t="s">
        <v>843</v>
      </c>
      <c r="B247" s="11" t="s">
        <v>14</v>
      </c>
      <c r="C247" s="9" t="s">
        <v>844</v>
      </c>
      <c r="D247" s="10" t="s">
        <v>845</v>
      </c>
      <c r="E247" s="11">
        <v>1</v>
      </c>
      <c r="F247" s="15">
        <f t="shared" si="12"/>
        <v>4072.3966942148763</v>
      </c>
      <c r="G247" s="16">
        <f t="shared" si="13"/>
        <v>855.20330578512403</v>
      </c>
      <c r="H247" s="15">
        <f t="shared" si="14"/>
        <v>4072.3966942148763</v>
      </c>
      <c r="I247" s="15">
        <v>4927.6000000000004</v>
      </c>
      <c r="J247" s="14">
        <v>45415</v>
      </c>
      <c r="K247" s="8" t="s">
        <v>17</v>
      </c>
      <c r="L247" s="11" t="s">
        <v>18</v>
      </c>
      <c r="M247" s="11" t="s">
        <v>846</v>
      </c>
    </row>
    <row r="248" spans="1:16" ht="25.5" x14ac:dyDescent="0.2">
      <c r="A248" s="11" t="s">
        <v>847</v>
      </c>
      <c r="B248" s="11" t="s">
        <v>38</v>
      </c>
      <c r="C248" s="10" t="s">
        <v>848</v>
      </c>
      <c r="D248" s="10" t="s">
        <v>849</v>
      </c>
      <c r="E248" s="11">
        <v>1</v>
      </c>
      <c r="F248" s="12">
        <f t="shared" si="12"/>
        <v>705.02479338842977</v>
      </c>
      <c r="G248" s="13">
        <f t="shared" si="13"/>
        <v>148.05520661157024</v>
      </c>
      <c r="H248" s="12">
        <f t="shared" si="14"/>
        <v>705.02479338842977</v>
      </c>
      <c r="I248" s="12">
        <v>853.08</v>
      </c>
      <c r="J248" s="14">
        <v>45471</v>
      </c>
      <c r="K248" s="8" t="s">
        <v>17</v>
      </c>
      <c r="L248" s="11" t="s">
        <v>18</v>
      </c>
      <c r="M248" s="11" t="s">
        <v>850</v>
      </c>
    </row>
    <row r="249" spans="1:16" ht="38.25" x14ac:dyDescent="0.2">
      <c r="A249" s="8" t="s">
        <v>851</v>
      </c>
      <c r="B249" s="8" t="s">
        <v>14</v>
      </c>
      <c r="C249" s="23" t="s">
        <v>852</v>
      </c>
      <c r="D249" s="10" t="s">
        <v>853</v>
      </c>
      <c r="E249" s="8">
        <v>1</v>
      </c>
      <c r="F249" s="15">
        <f t="shared" si="12"/>
        <v>170</v>
      </c>
      <c r="G249" s="16">
        <f t="shared" si="13"/>
        <v>35.699999999999996</v>
      </c>
      <c r="H249" s="15">
        <f t="shared" si="14"/>
        <v>170</v>
      </c>
      <c r="I249" s="15">
        <v>205.7</v>
      </c>
      <c r="J249" s="14">
        <v>45394</v>
      </c>
      <c r="K249" s="8" t="s">
        <v>17</v>
      </c>
      <c r="L249" s="8" t="s">
        <v>18</v>
      </c>
      <c r="M249" s="8" t="s">
        <v>854</v>
      </c>
    </row>
    <row r="250" spans="1:16" ht="51" x14ac:dyDescent="0.2">
      <c r="A250" s="11" t="s">
        <v>855</v>
      </c>
      <c r="B250" s="11" t="s">
        <v>14</v>
      </c>
      <c r="C250" s="10" t="s">
        <v>856</v>
      </c>
      <c r="D250" s="10" t="s">
        <v>857</v>
      </c>
      <c r="E250" s="11">
        <v>1</v>
      </c>
      <c r="F250" s="12">
        <f t="shared" si="12"/>
        <v>1100</v>
      </c>
      <c r="G250" s="13">
        <f t="shared" si="13"/>
        <v>231</v>
      </c>
      <c r="H250" s="12">
        <f t="shared" si="14"/>
        <v>1100</v>
      </c>
      <c r="I250" s="12">
        <v>1331</v>
      </c>
      <c r="J250" s="14">
        <v>45468</v>
      </c>
      <c r="K250" s="8" t="s">
        <v>17</v>
      </c>
      <c r="L250" s="11" t="s">
        <v>18</v>
      </c>
      <c r="M250" s="8" t="s">
        <v>858</v>
      </c>
    </row>
    <row r="251" spans="1:16" ht="25.5" x14ac:dyDescent="0.2">
      <c r="A251" s="8" t="s">
        <v>859</v>
      </c>
      <c r="B251" s="8" t="s">
        <v>14</v>
      </c>
      <c r="C251" s="9" t="s">
        <v>860</v>
      </c>
      <c r="D251" s="10" t="s">
        <v>861</v>
      </c>
      <c r="E251" s="11">
        <v>1</v>
      </c>
      <c r="F251" s="12">
        <f t="shared" si="12"/>
        <v>1369</v>
      </c>
      <c r="G251" s="13">
        <f t="shared" si="13"/>
        <v>287.49</v>
      </c>
      <c r="H251" s="12">
        <f t="shared" si="14"/>
        <v>1369</v>
      </c>
      <c r="I251" s="12">
        <v>1656.49</v>
      </c>
      <c r="J251" s="14">
        <v>45433</v>
      </c>
      <c r="K251" s="8" t="s">
        <v>17</v>
      </c>
      <c r="L251" s="8" t="s">
        <v>18</v>
      </c>
      <c r="M251" s="8" t="s">
        <v>862</v>
      </c>
    </row>
    <row r="252" spans="1:16" x14ac:dyDescent="0.2">
      <c r="A252" s="8" t="s">
        <v>863</v>
      </c>
      <c r="B252" s="8" t="s">
        <v>14</v>
      </c>
      <c r="C252" s="10" t="s">
        <v>860</v>
      </c>
      <c r="D252" s="10" t="s">
        <v>864</v>
      </c>
      <c r="E252" s="11">
        <v>1</v>
      </c>
      <c r="F252" s="12">
        <f t="shared" si="12"/>
        <v>7620.0000000000009</v>
      </c>
      <c r="G252" s="13">
        <f t="shared" si="13"/>
        <v>1600.2</v>
      </c>
      <c r="H252" s="12">
        <f t="shared" si="14"/>
        <v>7620.0000000000009</v>
      </c>
      <c r="I252" s="12">
        <v>9220.2000000000007</v>
      </c>
      <c r="J252" s="14">
        <v>45433</v>
      </c>
      <c r="K252" s="8" t="s">
        <v>17</v>
      </c>
      <c r="L252" s="8" t="s">
        <v>18</v>
      </c>
      <c r="M252" s="8" t="s">
        <v>865</v>
      </c>
    </row>
    <row r="253" spans="1:16" ht="25.5" x14ac:dyDescent="0.2">
      <c r="A253" s="8" t="s">
        <v>866</v>
      </c>
      <c r="B253" s="11" t="s">
        <v>14</v>
      </c>
      <c r="C253" s="10" t="s">
        <v>860</v>
      </c>
      <c r="D253" s="10" t="s">
        <v>867</v>
      </c>
      <c r="E253" s="11">
        <v>1</v>
      </c>
      <c r="F253" s="12">
        <f t="shared" si="12"/>
        <v>1130.504132231405</v>
      </c>
      <c r="G253" s="13">
        <f t="shared" si="13"/>
        <v>237.40586776859504</v>
      </c>
      <c r="H253" s="12">
        <f t="shared" si="14"/>
        <v>1130.504132231405</v>
      </c>
      <c r="I253" s="12">
        <v>1367.91</v>
      </c>
      <c r="J253" s="14">
        <v>45462</v>
      </c>
      <c r="K253" s="8" t="s">
        <v>17</v>
      </c>
      <c r="L253" s="11" t="s">
        <v>18</v>
      </c>
      <c r="M253" s="8" t="s">
        <v>868</v>
      </c>
    </row>
    <row r="254" spans="1:16" x14ac:dyDescent="0.2">
      <c r="A254" s="24"/>
      <c r="B254" s="24"/>
      <c r="C254" s="25"/>
      <c r="D254" s="25"/>
      <c r="E254" s="24"/>
      <c r="F254" s="26"/>
      <c r="G254" s="27"/>
      <c r="H254" s="26"/>
      <c r="I254" s="26"/>
      <c r="J254" s="28"/>
      <c r="L254" s="8"/>
      <c r="M254" s="8"/>
    </row>
    <row r="255" spans="1:16" x14ac:dyDescent="0.2">
      <c r="A255" s="24"/>
      <c r="B255" s="24"/>
      <c r="C255" s="25"/>
      <c r="D255" s="25"/>
      <c r="E255" s="24"/>
      <c r="F255" s="26"/>
      <c r="G255" s="27"/>
      <c r="H255" s="26"/>
      <c r="I255" s="26"/>
      <c r="J255" s="28"/>
      <c r="L255" s="8"/>
      <c r="M255" s="8"/>
    </row>
    <row r="256" spans="1:16" x14ac:dyDescent="0.2">
      <c r="A256" s="8"/>
      <c r="B256" s="8"/>
      <c r="C256" s="10"/>
      <c r="D256" s="10"/>
      <c r="J256" s="14"/>
      <c r="L256" s="8"/>
      <c r="M256" s="8"/>
    </row>
    <row r="257" spans="1:21" x14ac:dyDescent="0.2">
      <c r="A257" s="24"/>
      <c r="B257" s="24"/>
      <c r="C257" s="25"/>
      <c r="D257" s="25"/>
      <c r="E257" s="24"/>
      <c r="F257" s="26"/>
      <c r="G257" s="27"/>
      <c r="H257" s="26"/>
      <c r="I257" s="26"/>
      <c r="J257" s="28"/>
    </row>
    <row r="258" spans="1:21" x14ac:dyDescent="0.2">
      <c r="A258" s="24"/>
      <c r="B258" s="24"/>
      <c r="C258" s="25"/>
      <c r="D258" s="25"/>
      <c r="E258" s="24"/>
      <c r="F258" s="26"/>
      <c r="G258" s="27"/>
      <c r="H258" s="26"/>
      <c r="I258" s="26"/>
      <c r="J258" s="28"/>
      <c r="L258" s="8"/>
      <c r="M258" s="8"/>
    </row>
    <row r="259" spans="1:21" x14ac:dyDescent="0.2">
      <c r="A259" s="8"/>
      <c r="B259" s="8"/>
      <c r="C259" s="10"/>
      <c r="D259" s="10"/>
      <c r="E259" s="8"/>
      <c r="I259" s="15"/>
      <c r="J259" s="14"/>
      <c r="L259" s="8"/>
      <c r="M259" s="8"/>
    </row>
    <row r="260" spans="1:21" x14ac:dyDescent="0.2">
      <c r="C260" s="10"/>
      <c r="D260" s="10"/>
      <c r="I260" s="15"/>
      <c r="J260" s="14"/>
    </row>
    <row r="261" spans="1:21" x14ac:dyDescent="0.2">
      <c r="C261" s="10"/>
      <c r="D261" s="10"/>
      <c r="I261" s="15"/>
      <c r="J261" s="14"/>
    </row>
    <row r="262" spans="1:21" x14ac:dyDescent="0.2">
      <c r="C262" s="10"/>
      <c r="D262" s="10"/>
      <c r="I262" s="15"/>
      <c r="J262" s="14"/>
    </row>
    <row r="263" spans="1:21" x14ac:dyDescent="0.2">
      <c r="C263" s="10"/>
      <c r="D263" s="10"/>
      <c r="I263" s="15"/>
      <c r="J263" s="14"/>
    </row>
    <row r="264" spans="1:21" x14ac:dyDescent="0.2">
      <c r="C264" s="10"/>
      <c r="D264" s="10"/>
      <c r="I264" s="15"/>
      <c r="J264" s="14"/>
    </row>
    <row r="265" spans="1:21" x14ac:dyDescent="0.2">
      <c r="C265" s="10"/>
      <c r="D265" s="10"/>
      <c r="I265" s="15"/>
      <c r="J265" s="14"/>
      <c r="N265" s="11"/>
      <c r="O265" s="11"/>
    </row>
    <row r="266" spans="1:21" x14ac:dyDescent="0.2">
      <c r="C266" s="10"/>
      <c r="D266" s="10"/>
      <c r="I266" s="15"/>
      <c r="J266" s="14"/>
    </row>
    <row r="267" spans="1:21" x14ac:dyDescent="0.2">
      <c r="C267" s="10"/>
      <c r="D267" s="10"/>
      <c r="I267" s="15"/>
      <c r="J267" s="19"/>
    </row>
    <row r="268" spans="1:21" x14ac:dyDescent="0.2">
      <c r="C268" s="10"/>
      <c r="D268" s="10"/>
      <c r="I268" s="15"/>
      <c r="J268" s="14"/>
    </row>
    <row r="269" spans="1:21" x14ac:dyDescent="0.2">
      <c r="C269" s="10"/>
      <c r="D269" s="10"/>
      <c r="I269" s="15"/>
      <c r="J269" s="14"/>
    </row>
    <row r="270" spans="1:21" x14ac:dyDescent="0.2">
      <c r="C270" s="10"/>
      <c r="D270" s="10"/>
      <c r="I270" s="15"/>
      <c r="J270" s="14"/>
      <c r="Q270" s="20"/>
      <c r="R270" s="20"/>
      <c r="S270" s="20"/>
      <c r="T270" s="20"/>
      <c r="U270" s="20"/>
    </row>
    <row r="271" spans="1:21" x14ac:dyDescent="0.2">
      <c r="C271" s="10"/>
      <c r="D271" s="10"/>
      <c r="I271" s="15"/>
      <c r="J271" s="14"/>
    </row>
    <row r="272" spans="1:21" x14ac:dyDescent="0.2">
      <c r="B272" s="8"/>
      <c r="C272" s="10"/>
      <c r="D272" s="10"/>
      <c r="I272" s="15"/>
      <c r="J272" s="14"/>
      <c r="L272" s="8"/>
      <c r="M272" s="8"/>
    </row>
    <row r="273" spans="1:13" x14ac:dyDescent="0.2">
      <c r="A273" s="8"/>
      <c r="B273" s="8"/>
      <c r="C273" s="10"/>
      <c r="D273" s="10"/>
      <c r="I273" s="15"/>
      <c r="J273" s="14"/>
      <c r="L273" s="8"/>
      <c r="M273" s="8"/>
    </row>
    <row r="274" spans="1:13" x14ac:dyDescent="0.2">
      <c r="A274" s="8"/>
      <c r="B274" s="8"/>
      <c r="C274" s="10"/>
      <c r="D274" s="10"/>
      <c r="I274" s="15"/>
      <c r="J274" s="14"/>
      <c r="L274" s="8"/>
      <c r="M274" s="8"/>
    </row>
    <row r="275" spans="1:13" x14ac:dyDescent="0.2">
      <c r="C275" s="10"/>
      <c r="D275" s="10"/>
      <c r="I275" s="15"/>
      <c r="J275" s="14"/>
    </row>
    <row r="276" spans="1:13" x14ac:dyDescent="0.2">
      <c r="C276" s="10"/>
      <c r="D276" s="10"/>
      <c r="I276" s="15"/>
      <c r="J276" s="14"/>
    </row>
    <row r="277" spans="1:13" x14ac:dyDescent="0.2">
      <c r="C277" s="10"/>
      <c r="D277" s="10"/>
      <c r="I277" s="15"/>
      <c r="J277" s="14"/>
    </row>
    <row r="278" spans="1:13" x14ac:dyDescent="0.2">
      <c r="C278" s="10"/>
      <c r="D278" s="10"/>
      <c r="I278" s="15"/>
      <c r="J278" s="14"/>
    </row>
    <row r="279" spans="1:13" x14ac:dyDescent="0.2">
      <c r="C279" s="10"/>
      <c r="D279" s="10"/>
      <c r="I279" s="15"/>
      <c r="J279" s="14"/>
    </row>
    <row r="280" spans="1:13" x14ac:dyDescent="0.2">
      <c r="C280" s="10"/>
      <c r="D280" s="10"/>
      <c r="I280" s="15"/>
      <c r="J280" s="14"/>
    </row>
    <row r="281" spans="1:13" x14ac:dyDescent="0.2">
      <c r="C281" s="10"/>
      <c r="D281" s="10"/>
      <c r="I281" s="15"/>
      <c r="J281" s="14"/>
    </row>
    <row r="282" spans="1:13" x14ac:dyDescent="0.2">
      <c r="C282" s="10"/>
      <c r="D282" s="10"/>
      <c r="I282" s="15"/>
      <c r="J282" s="14"/>
    </row>
    <row r="283" spans="1:13" x14ac:dyDescent="0.2">
      <c r="C283" s="10"/>
      <c r="D283" s="10"/>
      <c r="J283" s="14"/>
    </row>
    <row r="284" spans="1:13" x14ac:dyDescent="0.2">
      <c r="C284" s="10"/>
      <c r="D284" s="10"/>
      <c r="J284" s="14"/>
    </row>
    <row r="285" spans="1:13" x14ac:dyDescent="0.2">
      <c r="C285" s="10"/>
      <c r="D285" s="10"/>
      <c r="J285" s="14"/>
    </row>
    <row r="286" spans="1:13" x14ac:dyDescent="0.2">
      <c r="C286" s="10"/>
      <c r="D286" s="10"/>
      <c r="J286" s="14"/>
    </row>
    <row r="287" spans="1:13" x14ac:dyDescent="0.2">
      <c r="C287" s="10"/>
      <c r="D287" s="10"/>
      <c r="J287" s="14"/>
    </row>
    <row r="288" spans="1:13" x14ac:dyDescent="0.2">
      <c r="C288" s="10"/>
      <c r="D288" s="10"/>
      <c r="J288" s="14"/>
    </row>
    <row r="289" spans="3:10" x14ac:dyDescent="0.2">
      <c r="C289" s="10"/>
      <c r="D289" s="10"/>
      <c r="J289" s="14"/>
    </row>
    <row r="290" spans="3:10" x14ac:dyDescent="0.2">
      <c r="C290" s="10"/>
      <c r="D290" s="10"/>
      <c r="J290" s="14"/>
    </row>
    <row r="291" spans="3:10" x14ac:dyDescent="0.2">
      <c r="C291" s="10"/>
      <c r="D291" s="10"/>
      <c r="J291" s="14"/>
    </row>
    <row r="292" spans="3:10" x14ac:dyDescent="0.2">
      <c r="C292" s="10"/>
      <c r="D292" s="10"/>
      <c r="J292" s="14"/>
    </row>
    <row r="293" spans="3:10" x14ac:dyDescent="0.2">
      <c r="C293" s="10"/>
      <c r="D293" s="10"/>
      <c r="J293" s="14"/>
    </row>
    <row r="294" spans="3:10" x14ac:dyDescent="0.2">
      <c r="C294" s="10"/>
      <c r="D294" s="10"/>
      <c r="J294" s="14"/>
    </row>
    <row r="295" spans="3:10" x14ac:dyDescent="0.2">
      <c r="C295" s="10"/>
      <c r="D295" s="10"/>
      <c r="J295" s="14"/>
    </row>
    <row r="296" spans="3:10" x14ac:dyDescent="0.2">
      <c r="C296" s="10"/>
      <c r="D296" s="10"/>
      <c r="J296" s="14"/>
    </row>
    <row r="297" spans="3:10" x14ac:dyDescent="0.2">
      <c r="C297" s="10"/>
      <c r="D297" s="10"/>
      <c r="J297" s="14"/>
    </row>
    <row r="298" spans="3:10" x14ac:dyDescent="0.2">
      <c r="C298" s="10"/>
      <c r="D298" s="10"/>
      <c r="J298" s="14"/>
    </row>
    <row r="299" spans="3:10" x14ac:dyDescent="0.2">
      <c r="C299" s="10"/>
      <c r="D299" s="10"/>
      <c r="J299" s="14"/>
    </row>
    <row r="300" spans="3:10" x14ac:dyDescent="0.2">
      <c r="C300" s="10"/>
      <c r="D300" s="10"/>
      <c r="J300" s="14"/>
    </row>
    <row r="301" spans="3:10" x14ac:dyDescent="0.2">
      <c r="C301" s="10"/>
      <c r="D301" s="10"/>
      <c r="J301" s="14"/>
    </row>
    <row r="302" spans="3:10" ht="92.25" customHeight="1" x14ac:dyDescent="0.2">
      <c r="C302" s="10"/>
    </row>
    <row r="310" spans="4:15" x14ac:dyDescent="0.2">
      <c r="D310" s="30"/>
    </row>
    <row r="313" spans="4:15" x14ac:dyDescent="0.2">
      <c r="N313" s="11"/>
      <c r="O313" s="11"/>
    </row>
    <row r="314" spans="4:15" x14ac:dyDescent="0.2">
      <c r="N314" s="11"/>
      <c r="O314" s="11"/>
    </row>
    <row r="337" spans="14:15" x14ac:dyDescent="0.2">
      <c r="N337" s="11"/>
      <c r="O337" s="11"/>
    </row>
    <row r="339" spans="14:15" x14ac:dyDescent="0.2">
      <c r="N339" s="11"/>
      <c r="O339" s="11"/>
    </row>
    <row r="345" spans="14:15" x14ac:dyDescent="0.2">
      <c r="N345" s="11"/>
      <c r="O345" s="11"/>
    </row>
    <row r="352" spans="14:15" x14ac:dyDescent="0.2">
      <c r="N352" s="11"/>
      <c r="O352" s="11"/>
    </row>
    <row r="353" spans="14:15" x14ac:dyDescent="0.2">
      <c r="N353" s="11"/>
      <c r="O353" s="11"/>
    </row>
    <row r="354" spans="14:15" x14ac:dyDescent="0.2">
      <c r="N354" s="11"/>
      <c r="O354" s="11"/>
    </row>
    <row r="360" spans="14:15" ht="53.25" customHeight="1" x14ac:dyDescent="0.2"/>
    <row r="402" spans="14:15" x14ac:dyDescent="0.2">
      <c r="N402" s="11"/>
      <c r="O402" s="11"/>
    </row>
    <row r="403" spans="14:15" x14ac:dyDescent="0.2">
      <c r="N403" s="11"/>
      <c r="O403" s="11"/>
    </row>
    <row r="404" spans="14:15" x14ac:dyDescent="0.2">
      <c r="N404" s="11"/>
      <c r="O404" s="11"/>
    </row>
    <row r="419" spans="14:15" x14ac:dyDescent="0.2">
      <c r="N419" s="8"/>
      <c r="O419" s="8"/>
    </row>
    <row r="424" spans="14:15" x14ac:dyDescent="0.2">
      <c r="N424" s="11"/>
      <c r="O424" s="11"/>
    </row>
    <row r="435" ht="17.25" customHeight="1" x14ac:dyDescent="0.2"/>
    <row r="436" ht="57.75" customHeight="1" x14ac:dyDescent="0.2"/>
    <row r="450" spans="1:21" s="8" customFormat="1" x14ac:dyDescent="0.2">
      <c r="A450" s="11"/>
      <c r="B450" s="11"/>
      <c r="C450"/>
      <c r="D450"/>
      <c r="E450" s="11"/>
      <c r="F450" s="12"/>
      <c r="G450" s="13"/>
      <c r="H450" s="12"/>
      <c r="I450" s="12"/>
      <c r="J450" s="23"/>
      <c r="L450" s="11"/>
      <c r="M450" s="11"/>
      <c r="N450"/>
      <c r="O450"/>
      <c r="P450"/>
      <c r="Q450"/>
      <c r="R450"/>
      <c r="S450"/>
      <c r="T450"/>
      <c r="U450"/>
    </row>
    <row r="451" spans="1:21" s="8" customFormat="1" x14ac:dyDescent="0.2">
      <c r="A451" s="11"/>
      <c r="B451" s="11"/>
      <c r="C451"/>
      <c r="D451"/>
      <c r="E451" s="11"/>
      <c r="F451" s="12"/>
      <c r="G451" s="13"/>
      <c r="H451" s="12"/>
      <c r="I451" s="12"/>
      <c r="J451" s="23"/>
      <c r="L451" s="11"/>
      <c r="M451" s="11"/>
      <c r="N451"/>
      <c r="O451"/>
      <c r="P451"/>
      <c r="Q451"/>
      <c r="R451"/>
      <c r="S451"/>
      <c r="T451"/>
      <c r="U451"/>
    </row>
    <row r="452" spans="1:21" s="8" customFormat="1" x14ac:dyDescent="0.2">
      <c r="A452" s="11"/>
      <c r="B452" s="11"/>
      <c r="C452"/>
      <c r="D452"/>
      <c r="E452" s="11"/>
      <c r="F452" s="12"/>
      <c r="G452" s="13"/>
      <c r="H452" s="12"/>
      <c r="I452" s="12"/>
      <c r="J452" s="23"/>
      <c r="L452" s="11"/>
      <c r="M452" s="11"/>
      <c r="N452"/>
      <c r="O452"/>
      <c r="P452"/>
      <c r="Q452"/>
      <c r="R452"/>
      <c r="S452"/>
      <c r="T452"/>
      <c r="U452"/>
    </row>
    <row r="453" spans="1:21" s="8" customFormat="1" x14ac:dyDescent="0.2">
      <c r="A453" s="11"/>
      <c r="B453" s="11"/>
      <c r="C453"/>
      <c r="D453"/>
      <c r="E453" s="11"/>
      <c r="F453" s="12"/>
      <c r="G453" s="13"/>
      <c r="H453" s="12"/>
      <c r="I453" s="12"/>
      <c r="J453" s="23"/>
      <c r="L453" s="11"/>
      <c r="M453" s="11"/>
      <c r="N453"/>
      <c r="O453"/>
      <c r="P453"/>
      <c r="Q453"/>
      <c r="R453"/>
      <c r="S453"/>
      <c r="T453"/>
      <c r="U453"/>
    </row>
    <row r="454" spans="1:21" s="8" customFormat="1" x14ac:dyDescent="0.2">
      <c r="A454" s="11"/>
      <c r="B454" s="11"/>
      <c r="C454"/>
      <c r="D454"/>
      <c r="E454" s="11"/>
      <c r="F454" s="12"/>
      <c r="G454" s="13"/>
      <c r="H454" s="12"/>
      <c r="I454" s="12"/>
      <c r="J454" s="23"/>
      <c r="L454" s="11"/>
      <c r="M454" s="11"/>
      <c r="N454"/>
      <c r="O454"/>
      <c r="P454"/>
      <c r="Q454"/>
      <c r="R454"/>
      <c r="S454"/>
      <c r="T454"/>
      <c r="U454"/>
    </row>
    <row r="455" spans="1:21" s="8" customFormat="1" x14ac:dyDescent="0.2">
      <c r="A455" s="11"/>
      <c r="B455" s="11"/>
      <c r="C455"/>
      <c r="D455"/>
      <c r="E455" s="11"/>
      <c r="F455" s="12"/>
      <c r="G455" s="13"/>
      <c r="H455" s="12"/>
      <c r="I455" s="12"/>
      <c r="J455" s="23"/>
      <c r="L455" s="11"/>
      <c r="M455" s="11"/>
      <c r="N455"/>
      <c r="O455"/>
      <c r="P455"/>
      <c r="Q455"/>
      <c r="R455"/>
      <c r="S455"/>
      <c r="T455"/>
      <c r="U455"/>
    </row>
    <row r="456" spans="1:21" s="8" customFormat="1" x14ac:dyDescent="0.2">
      <c r="A456" s="11"/>
      <c r="B456" s="11"/>
      <c r="C456"/>
      <c r="D456"/>
      <c r="E456" s="11"/>
      <c r="F456" s="12"/>
      <c r="G456" s="13"/>
      <c r="H456" s="12"/>
      <c r="I456" s="12"/>
      <c r="J456" s="23"/>
      <c r="L456" s="11"/>
      <c r="M456" s="11"/>
      <c r="N456"/>
      <c r="O456"/>
      <c r="P456"/>
      <c r="Q456"/>
      <c r="R456"/>
      <c r="S456"/>
      <c r="T456"/>
      <c r="U456"/>
    </row>
    <row r="457" spans="1:21" s="8" customFormat="1" x14ac:dyDescent="0.2">
      <c r="A457" s="11"/>
      <c r="B457" s="11"/>
      <c r="C457"/>
      <c r="D457"/>
      <c r="E457" s="11"/>
      <c r="F457" s="12"/>
      <c r="G457" s="13"/>
      <c r="H457" s="12"/>
      <c r="I457" s="12"/>
      <c r="J457" s="23"/>
      <c r="L457" s="11"/>
      <c r="M457" s="11"/>
      <c r="N457"/>
      <c r="O457"/>
      <c r="P457"/>
      <c r="Q457"/>
      <c r="R457"/>
      <c r="S457"/>
      <c r="T457"/>
      <c r="U457"/>
    </row>
    <row r="458" spans="1:21" s="8" customFormat="1" x14ac:dyDescent="0.2">
      <c r="A458" s="11"/>
      <c r="B458" s="11"/>
      <c r="C458"/>
      <c r="D458"/>
      <c r="E458" s="11"/>
      <c r="F458" s="12"/>
      <c r="G458" s="13"/>
      <c r="H458" s="12"/>
      <c r="I458" s="12"/>
      <c r="J458" s="23"/>
      <c r="L458" s="11"/>
      <c r="M458" s="11"/>
      <c r="N458"/>
      <c r="O458"/>
      <c r="P458"/>
      <c r="Q458"/>
      <c r="R458"/>
      <c r="S458"/>
      <c r="T458"/>
      <c r="U458"/>
    </row>
    <row r="459" spans="1:21" s="8" customFormat="1" x14ac:dyDescent="0.2">
      <c r="A459" s="11"/>
      <c r="B459" s="11"/>
      <c r="C459"/>
      <c r="D459"/>
      <c r="E459" s="11"/>
      <c r="F459" s="12"/>
      <c r="G459" s="13"/>
      <c r="H459" s="12"/>
      <c r="I459" s="12"/>
      <c r="J459" s="23"/>
      <c r="L459" s="11"/>
      <c r="M459" s="11"/>
      <c r="N459"/>
      <c r="O459"/>
      <c r="P459"/>
      <c r="Q459"/>
      <c r="R459"/>
      <c r="S459"/>
      <c r="T459"/>
      <c r="U459"/>
    </row>
    <row r="460" spans="1:21" s="8" customFormat="1" x14ac:dyDescent="0.2">
      <c r="A460" s="11"/>
      <c r="B460" s="11"/>
      <c r="C460"/>
      <c r="D460"/>
      <c r="E460" s="11"/>
      <c r="F460" s="12"/>
      <c r="G460" s="13"/>
      <c r="H460" s="12"/>
      <c r="I460" s="12"/>
      <c r="J460" s="23"/>
      <c r="L460" s="11"/>
      <c r="M460" s="11"/>
      <c r="N460"/>
      <c r="O460"/>
      <c r="P460"/>
      <c r="Q460"/>
      <c r="R460"/>
      <c r="S460"/>
      <c r="T460"/>
      <c r="U460"/>
    </row>
    <row r="461" spans="1:21" s="8" customFormat="1" x14ac:dyDescent="0.2">
      <c r="A461" s="11"/>
      <c r="B461" s="11"/>
      <c r="C461"/>
      <c r="D461"/>
      <c r="E461" s="11"/>
      <c r="F461" s="12"/>
      <c r="G461" s="13"/>
      <c r="H461" s="12"/>
      <c r="I461" s="12"/>
      <c r="J461" s="23"/>
      <c r="L461" s="11"/>
      <c r="M461" s="11"/>
      <c r="N461"/>
      <c r="O461"/>
      <c r="P461"/>
      <c r="Q461"/>
      <c r="R461"/>
      <c r="S461"/>
      <c r="T461"/>
      <c r="U461"/>
    </row>
    <row r="462" spans="1:21" s="8" customFormat="1" x14ac:dyDescent="0.2">
      <c r="A462" s="11"/>
      <c r="B462" s="11"/>
      <c r="C462"/>
      <c r="D462"/>
      <c r="E462" s="11"/>
      <c r="F462" s="12"/>
      <c r="G462" s="13"/>
      <c r="H462" s="12"/>
      <c r="I462" s="12"/>
      <c r="J462" s="23"/>
      <c r="L462" s="11"/>
      <c r="M462" s="11"/>
      <c r="N462"/>
      <c r="O462"/>
      <c r="P462"/>
      <c r="Q462"/>
      <c r="R462"/>
      <c r="S462"/>
      <c r="T462"/>
      <c r="U462"/>
    </row>
    <row r="463" spans="1:21" s="8" customFormat="1" x14ac:dyDescent="0.2">
      <c r="A463" s="11"/>
      <c r="B463" s="11"/>
      <c r="C463"/>
      <c r="D463"/>
      <c r="E463" s="11"/>
      <c r="F463" s="12"/>
      <c r="G463" s="13"/>
      <c r="H463" s="12"/>
      <c r="I463" s="12"/>
      <c r="J463" s="23"/>
      <c r="L463" s="11"/>
      <c r="M463" s="11"/>
      <c r="N463"/>
      <c r="O463"/>
      <c r="P463"/>
      <c r="Q463"/>
      <c r="R463"/>
      <c r="S463"/>
      <c r="T463"/>
      <c r="U463"/>
    </row>
    <row r="464" spans="1:21" s="8" customFormat="1" x14ac:dyDescent="0.2">
      <c r="A464" s="11"/>
      <c r="B464" s="11"/>
      <c r="C464"/>
      <c r="D464"/>
      <c r="E464" s="11"/>
      <c r="F464" s="12"/>
      <c r="G464" s="13"/>
      <c r="H464" s="12"/>
      <c r="I464" s="12"/>
      <c r="J464" s="23"/>
      <c r="L464" s="11"/>
      <c r="M464" s="11"/>
      <c r="N464"/>
      <c r="O464"/>
      <c r="P464"/>
      <c r="Q464"/>
      <c r="R464"/>
      <c r="S464"/>
      <c r="T464"/>
      <c r="U464"/>
    </row>
    <row r="465" spans="1:21" s="8" customFormat="1" x14ac:dyDescent="0.2">
      <c r="A465" s="11"/>
      <c r="B465" s="11"/>
      <c r="C465"/>
      <c r="D465"/>
      <c r="E465" s="11"/>
      <c r="F465" s="12"/>
      <c r="G465" s="13"/>
      <c r="H465" s="12"/>
      <c r="I465" s="12"/>
      <c r="J465" s="23"/>
      <c r="L465" s="11"/>
      <c r="M465" s="11"/>
      <c r="N465"/>
      <c r="O465"/>
      <c r="P465"/>
      <c r="Q465"/>
      <c r="R465"/>
      <c r="S465"/>
      <c r="T465"/>
      <c r="U465"/>
    </row>
    <row r="466" spans="1:21" s="8" customFormat="1" x14ac:dyDescent="0.2">
      <c r="A466" s="11"/>
      <c r="B466" s="11"/>
      <c r="C466"/>
      <c r="D466"/>
      <c r="E466" s="11"/>
      <c r="F466" s="12"/>
      <c r="G466" s="13"/>
      <c r="H466" s="12"/>
      <c r="I466" s="12"/>
      <c r="J466" s="23"/>
      <c r="L466" s="11"/>
      <c r="M466" s="11"/>
      <c r="N466"/>
      <c r="O466"/>
      <c r="P466"/>
      <c r="Q466"/>
      <c r="R466"/>
      <c r="S466"/>
      <c r="T466"/>
      <c r="U466"/>
    </row>
    <row r="467" spans="1:21" s="8" customFormat="1" x14ac:dyDescent="0.2">
      <c r="A467" s="11"/>
      <c r="B467" s="11"/>
      <c r="C467"/>
      <c r="D467"/>
      <c r="E467" s="11"/>
      <c r="F467" s="12"/>
      <c r="G467" s="13"/>
      <c r="H467" s="12"/>
      <c r="I467" s="12"/>
      <c r="J467" s="23"/>
      <c r="L467" s="11"/>
      <c r="M467" s="11"/>
      <c r="N467"/>
      <c r="O467"/>
      <c r="P467"/>
      <c r="Q467"/>
      <c r="R467"/>
      <c r="S467"/>
      <c r="T467"/>
      <c r="U467"/>
    </row>
    <row r="468" spans="1:21" s="8" customFormat="1" x14ac:dyDescent="0.2">
      <c r="A468" s="11"/>
      <c r="B468" s="11"/>
      <c r="C468"/>
      <c r="D468"/>
      <c r="E468" s="11"/>
      <c r="F468" s="12"/>
      <c r="G468" s="13"/>
      <c r="H468" s="12"/>
      <c r="I468" s="12"/>
      <c r="J468" s="23"/>
      <c r="L468" s="11"/>
      <c r="M468" s="11"/>
      <c r="N468"/>
      <c r="O468"/>
      <c r="P468"/>
      <c r="Q468"/>
      <c r="R468"/>
      <c r="S468"/>
      <c r="T468"/>
      <c r="U468"/>
    </row>
    <row r="469" spans="1:21" s="8" customFormat="1" x14ac:dyDescent="0.2">
      <c r="A469" s="11"/>
      <c r="B469" s="11"/>
      <c r="C469"/>
      <c r="D469"/>
      <c r="E469" s="11"/>
      <c r="F469" s="12"/>
      <c r="G469" s="13"/>
      <c r="H469" s="12"/>
      <c r="I469" s="12"/>
      <c r="J469" s="23"/>
      <c r="L469" s="11"/>
      <c r="M469" s="11"/>
      <c r="N469"/>
      <c r="O469"/>
      <c r="P469"/>
      <c r="Q469"/>
      <c r="R469"/>
      <c r="S469"/>
      <c r="T469"/>
      <c r="U469"/>
    </row>
    <row r="470" spans="1:21" s="8" customFormat="1" x14ac:dyDescent="0.2">
      <c r="A470" s="11"/>
      <c r="B470" s="11"/>
      <c r="C470"/>
      <c r="D470"/>
      <c r="E470" s="11"/>
      <c r="F470" s="12"/>
      <c r="G470" s="13"/>
      <c r="H470" s="12"/>
      <c r="I470" s="12"/>
      <c r="J470" s="23"/>
      <c r="L470" s="11"/>
      <c r="M470" s="11"/>
      <c r="N470"/>
      <c r="O470"/>
      <c r="P470"/>
      <c r="Q470"/>
      <c r="R470"/>
      <c r="S470"/>
      <c r="T470"/>
      <c r="U470"/>
    </row>
    <row r="471" spans="1:21" s="8" customFormat="1" x14ac:dyDescent="0.2">
      <c r="A471" s="11"/>
      <c r="B471" s="11"/>
      <c r="C471"/>
      <c r="D471"/>
      <c r="E471" s="11"/>
      <c r="F471" s="12"/>
      <c r="G471" s="13"/>
      <c r="H471" s="12"/>
      <c r="I471" s="12"/>
      <c r="J471" s="23"/>
      <c r="L471" s="11"/>
      <c r="M471" s="11"/>
      <c r="N471"/>
      <c r="O471"/>
      <c r="P471"/>
      <c r="Q471"/>
      <c r="R471"/>
      <c r="S471"/>
      <c r="T471"/>
      <c r="U471"/>
    </row>
    <row r="472" spans="1:21" s="8" customFormat="1" x14ac:dyDescent="0.2">
      <c r="A472" s="11"/>
      <c r="B472" s="11"/>
      <c r="C472"/>
      <c r="D472"/>
      <c r="E472" s="11"/>
      <c r="F472" s="12"/>
      <c r="G472" s="13"/>
      <c r="H472" s="12"/>
      <c r="I472" s="12"/>
      <c r="J472" s="23"/>
      <c r="L472" s="11"/>
      <c r="M472" s="11"/>
      <c r="N472"/>
      <c r="O472"/>
      <c r="P472"/>
      <c r="Q472"/>
      <c r="R472"/>
      <c r="S472"/>
      <c r="T472"/>
      <c r="U472"/>
    </row>
    <row r="480" spans="1:21" s="8" customFormat="1" x14ac:dyDescent="0.2">
      <c r="A480" s="11"/>
      <c r="B480" s="11"/>
      <c r="C480"/>
      <c r="D480"/>
      <c r="E480" s="11"/>
      <c r="F480" s="12"/>
      <c r="G480" s="13"/>
      <c r="H480" s="12"/>
      <c r="I480" s="12"/>
      <c r="J480" s="23"/>
      <c r="L480" s="11"/>
      <c r="M480" s="11"/>
      <c r="N480"/>
      <c r="O480"/>
      <c r="P480"/>
      <c r="Q480"/>
      <c r="R480"/>
      <c r="S480"/>
      <c r="T480"/>
      <c r="U480"/>
    </row>
  </sheetData>
  <pageMargins left="0.74803149606299213" right="0.74803149606299213" top="0.98425196850393704" bottom="0.98425196850393704" header="0" footer="0"/>
  <pageSetup paperSize="9" scale="25" fitToHeight="0" orientation="landscape" r:id="rId1"/>
  <headerFooter alignWithMargins="0">
    <oddHeader>&amp;C
Relación de contratos menores 2024, 2ºtrimestre</oddHeader>
    <oddFooter>&amp;CAyuntamiento de Fuente Álamo de Murcia&amp;R&amp;Pde&amp;N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2ºTRIMESTRE 2024 </vt:lpstr>
      <vt:lpstr>'2ºTRIMESTRE 2024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santi2</dc:creator>
  <cp:lastModifiedBy>Santi Mendoza (Ayto. Fuente Álamo)</cp:lastModifiedBy>
  <cp:lastPrinted>2025-11-25T10:33:26Z</cp:lastPrinted>
  <dcterms:created xsi:type="dcterms:W3CDTF">2025-03-10T09:01:43Z</dcterms:created>
  <dcterms:modified xsi:type="dcterms:W3CDTF">2025-11-26T08:55:11Z</dcterms:modified>
</cp:coreProperties>
</file>