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tecnicom-my.sharepoint.com/personal/santimendoza_ayto-fuentealamo_es/Documents/santi/TRANSPARENCIA 2019/2024/CONTRATOS 2024/"/>
    </mc:Choice>
  </mc:AlternateContent>
  <xr:revisionPtr revIDLastSave="4" documentId="11_EF7437ED0D08C756AB1D2107092302AB1DF875F0" xr6:coauthVersionLast="47" xr6:coauthVersionMax="47" xr10:uidLastSave="{BB63A195-3E0D-4633-9753-3C66985BF1B3}"/>
  <bookViews>
    <workbookView xWindow="28680" yWindow="-120" windowWidth="29040" windowHeight="15720" xr2:uid="{00000000-000D-0000-FFFF-FFFF00000000}"/>
  </bookViews>
  <sheets>
    <sheet name="transparencia CONTRATOS MENORES" sheetId="1" r:id="rId1"/>
  </sheets>
  <definedNames>
    <definedName name="_xlnm._FilterDatabase" localSheetId="0" hidden="1">'transparencia CONTRATOS MENORES'!$A$1:$U$357</definedName>
    <definedName name="_xlnm.Print_Area" localSheetId="0">'transparencia CONTRATOS MENORES'!$A$1:$AI$101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4" i="1" l="1"/>
  <c r="F193" i="1"/>
  <c r="G193" i="1" s="1"/>
  <c r="F192" i="1"/>
  <c r="G192" i="1" s="1"/>
  <c r="F191" i="1"/>
  <c r="H191" i="1" s="1"/>
  <c r="F190" i="1"/>
  <c r="H189" i="1"/>
  <c r="F189" i="1"/>
  <c r="G189" i="1" s="1"/>
  <c r="G188" i="1"/>
  <c r="F188" i="1"/>
  <c r="H188" i="1" s="1"/>
  <c r="F187" i="1"/>
  <c r="H187" i="1" s="1"/>
  <c r="F186" i="1"/>
  <c r="F185" i="1"/>
  <c r="H185" i="1" s="1"/>
  <c r="F184" i="1"/>
  <c r="H184" i="1" s="1"/>
  <c r="F183" i="1"/>
  <c r="H183" i="1" s="1"/>
  <c r="F182" i="1"/>
  <c r="F181" i="1"/>
  <c r="H181" i="1" s="1"/>
  <c r="F180" i="1"/>
  <c r="G180" i="1" s="1"/>
  <c r="F179" i="1"/>
  <c r="H179" i="1" s="1"/>
  <c r="F178" i="1"/>
  <c r="F177" i="1"/>
  <c r="H177" i="1" s="1"/>
  <c r="F176" i="1"/>
  <c r="H176" i="1" s="1"/>
  <c r="F175" i="1"/>
  <c r="H175" i="1" s="1"/>
  <c r="F174" i="1"/>
  <c r="F173" i="1"/>
  <c r="H173" i="1" s="1"/>
  <c r="F172" i="1"/>
  <c r="H172" i="1" s="1"/>
  <c r="F171" i="1"/>
  <c r="H171" i="1" s="1"/>
  <c r="F170" i="1"/>
  <c r="F169" i="1"/>
  <c r="H169" i="1" s="1"/>
  <c r="F168" i="1"/>
  <c r="H168" i="1" s="1"/>
  <c r="F167" i="1"/>
  <c r="H167" i="1" s="1"/>
  <c r="F166" i="1"/>
  <c r="F165" i="1"/>
  <c r="H165" i="1" s="1"/>
  <c r="F164" i="1"/>
  <c r="H164" i="1" s="1"/>
  <c r="F163" i="1"/>
  <c r="H163" i="1" s="1"/>
  <c r="F162" i="1"/>
  <c r="G161" i="1"/>
  <c r="F161" i="1"/>
  <c r="H161" i="1" s="1"/>
  <c r="F160" i="1"/>
  <c r="H160" i="1" s="1"/>
  <c r="F159" i="1"/>
  <c r="H159" i="1" s="1"/>
  <c r="F158" i="1"/>
  <c r="G157" i="1"/>
  <c r="F157" i="1"/>
  <c r="H157" i="1" s="1"/>
  <c r="F156" i="1"/>
  <c r="H156" i="1" s="1"/>
  <c r="F155" i="1"/>
  <c r="H155" i="1" s="1"/>
  <c r="F154" i="1"/>
  <c r="F153" i="1"/>
  <c r="H153" i="1" s="1"/>
  <c r="F152" i="1"/>
  <c r="H152" i="1" s="1"/>
  <c r="F151" i="1"/>
  <c r="H151" i="1" s="1"/>
  <c r="F150" i="1"/>
  <c r="F149" i="1"/>
  <c r="G149" i="1" s="1"/>
  <c r="F148" i="1"/>
  <c r="H148" i="1" s="1"/>
  <c r="F147" i="1"/>
  <c r="H147" i="1" s="1"/>
  <c r="F146" i="1"/>
  <c r="H145" i="1"/>
  <c r="F145" i="1"/>
  <c r="G145" i="1" s="1"/>
  <c r="G144" i="1"/>
  <c r="F144" i="1"/>
  <c r="H144" i="1" s="1"/>
  <c r="F143" i="1"/>
  <c r="H143" i="1" s="1"/>
  <c r="F142" i="1"/>
  <c r="F141" i="1"/>
  <c r="G141" i="1" s="1"/>
  <c r="F140" i="1"/>
  <c r="H140" i="1" s="1"/>
  <c r="F139" i="1"/>
  <c r="H139" i="1" s="1"/>
  <c r="F138" i="1"/>
  <c r="F137" i="1"/>
  <c r="G137" i="1" s="1"/>
  <c r="F136" i="1"/>
  <c r="H136" i="1" s="1"/>
  <c r="F135" i="1"/>
  <c r="H135" i="1" s="1"/>
  <c r="F134" i="1"/>
  <c r="F132" i="1"/>
  <c r="H132" i="1" s="1"/>
  <c r="H131" i="1"/>
  <c r="F131" i="1"/>
  <c r="G131" i="1" s="1"/>
  <c r="F130" i="1"/>
  <c r="H130" i="1" s="1"/>
  <c r="F129" i="1"/>
  <c r="F128" i="1"/>
  <c r="G128" i="1" s="1"/>
  <c r="G127" i="1"/>
  <c r="F127" i="1"/>
  <c r="H127" i="1" s="1"/>
  <c r="F126" i="1"/>
  <c r="H126" i="1" s="1"/>
  <c r="F125" i="1"/>
  <c r="F124" i="1"/>
  <c r="G124" i="1" s="1"/>
  <c r="F123" i="1"/>
  <c r="H123" i="1" s="1"/>
  <c r="F122" i="1"/>
  <c r="H122" i="1" s="1"/>
  <c r="F121" i="1"/>
  <c r="F120" i="1"/>
  <c r="G120" i="1" s="1"/>
  <c r="F119" i="1"/>
  <c r="H119" i="1" s="1"/>
  <c r="F118" i="1"/>
  <c r="H118" i="1" s="1"/>
  <c r="F117" i="1"/>
  <c r="H116" i="1"/>
  <c r="F116" i="1"/>
  <c r="G116" i="1" s="1"/>
  <c r="F115" i="1"/>
  <c r="H115" i="1" s="1"/>
  <c r="F114" i="1"/>
  <c r="H114" i="1" s="1"/>
  <c r="F113" i="1"/>
  <c r="F112" i="1"/>
  <c r="H112" i="1" s="1"/>
  <c r="F111" i="1"/>
  <c r="H111" i="1" s="1"/>
  <c r="F110" i="1"/>
  <c r="H110" i="1" s="1"/>
  <c r="F109" i="1"/>
  <c r="F108" i="1"/>
  <c r="G108" i="1" s="1"/>
  <c r="F107" i="1"/>
  <c r="H107" i="1" s="1"/>
  <c r="F106" i="1"/>
  <c r="H106" i="1" s="1"/>
  <c r="F105" i="1"/>
  <c r="F104" i="1"/>
  <c r="G104" i="1" s="1"/>
  <c r="H103" i="1"/>
  <c r="G103" i="1"/>
  <c r="F103" i="1"/>
  <c r="F102" i="1"/>
  <c r="H102" i="1" s="1"/>
  <c r="F101" i="1"/>
  <c r="F100" i="1"/>
  <c r="G100" i="1" s="1"/>
  <c r="F99" i="1"/>
  <c r="H99" i="1" s="1"/>
  <c r="F98" i="1"/>
  <c r="H98" i="1" s="1"/>
  <c r="F97" i="1"/>
  <c r="F96" i="1"/>
  <c r="G96" i="1" s="1"/>
  <c r="F95" i="1"/>
  <c r="H95" i="1" s="1"/>
  <c r="F94" i="1"/>
  <c r="H94" i="1" s="1"/>
  <c r="F93" i="1"/>
  <c r="F92" i="1"/>
  <c r="G92" i="1" s="1"/>
  <c r="F91" i="1"/>
  <c r="G91" i="1" s="1"/>
  <c r="F90" i="1"/>
  <c r="H90" i="1" s="1"/>
  <c r="F89" i="1"/>
  <c r="F88" i="1"/>
  <c r="G88" i="1" s="1"/>
  <c r="H87" i="1"/>
  <c r="G87" i="1"/>
  <c r="F87" i="1"/>
  <c r="F86" i="1"/>
  <c r="H86" i="1" s="1"/>
  <c r="F85" i="1"/>
  <c r="F84" i="1"/>
  <c r="G84" i="1" s="1"/>
  <c r="F83" i="1"/>
  <c r="H83" i="1" s="1"/>
  <c r="F82" i="1"/>
  <c r="H82" i="1" s="1"/>
  <c r="F81" i="1"/>
  <c r="F80" i="1"/>
  <c r="G80" i="1" s="1"/>
  <c r="F79" i="1"/>
  <c r="H79" i="1" s="1"/>
  <c r="F78" i="1"/>
  <c r="H78" i="1" s="1"/>
  <c r="F77" i="1"/>
  <c r="F76" i="1"/>
  <c r="G76" i="1" s="1"/>
  <c r="F75" i="1"/>
  <c r="G75" i="1" s="1"/>
  <c r="F74" i="1"/>
  <c r="H74" i="1" s="1"/>
  <c r="F73" i="1"/>
  <c r="F72" i="1"/>
  <c r="H72" i="1" s="1"/>
  <c r="F71" i="1"/>
  <c r="G71" i="1" s="1"/>
  <c r="F70" i="1"/>
  <c r="H70" i="1" s="1"/>
  <c r="F69" i="1"/>
  <c r="F68" i="1"/>
  <c r="H68" i="1" s="1"/>
  <c r="F67" i="1"/>
  <c r="G67" i="1" s="1"/>
  <c r="F66" i="1"/>
  <c r="H66" i="1" s="1"/>
  <c r="F65" i="1"/>
  <c r="F64" i="1"/>
  <c r="G64" i="1" s="1"/>
  <c r="F63" i="1"/>
  <c r="G63" i="1" s="1"/>
  <c r="F62" i="1"/>
  <c r="H62" i="1" s="1"/>
  <c r="F61" i="1"/>
  <c r="F59" i="1"/>
  <c r="G59" i="1" s="1"/>
  <c r="F58" i="1"/>
  <c r="G58" i="1" s="1"/>
  <c r="F57" i="1"/>
  <c r="H57" i="1" s="1"/>
  <c r="F56" i="1"/>
  <c r="F55" i="1"/>
  <c r="H55" i="1" s="1"/>
  <c r="F54" i="1"/>
  <c r="H54" i="1" s="1"/>
  <c r="F53" i="1"/>
  <c r="H53" i="1" s="1"/>
  <c r="F52" i="1"/>
  <c r="F51" i="1"/>
  <c r="H51" i="1" s="1"/>
  <c r="F50" i="1"/>
  <c r="H50" i="1" s="1"/>
  <c r="F49" i="1"/>
  <c r="H49" i="1" s="1"/>
  <c r="F48" i="1"/>
  <c r="F47" i="1"/>
  <c r="G47" i="1" s="1"/>
  <c r="F46" i="1"/>
  <c r="G46" i="1" s="1"/>
  <c r="F45" i="1"/>
  <c r="H45" i="1" s="1"/>
  <c r="F44" i="1"/>
  <c r="F43" i="1"/>
  <c r="G43" i="1" s="1"/>
  <c r="F42" i="1"/>
  <c r="H42" i="1" s="1"/>
  <c r="F41" i="1"/>
  <c r="H41" i="1" s="1"/>
  <c r="F40" i="1"/>
  <c r="F39" i="1"/>
  <c r="G39" i="1" s="1"/>
  <c r="F38" i="1"/>
  <c r="H38" i="1" s="1"/>
  <c r="F37" i="1"/>
  <c r="H37" i="1" s="1"/>
  <c r="F36" i="1"/>
  <c r="F35" i="1"/>
  <c r="G35" i="1" s="1"/>
  <c r="H34" i="1"/>
  <c r="F34" i="1"/>
  <c r="G34" i="1" s="1"/>
  <c r="F33" i="1"/>
  <c r="H33" i="1" s="1"/>
  <c r="F32" i="1"/>
  <c r="F31" i="1"/>
  <c r="G31" i="1" s="1"/>
  <c r="F30" i="1"/>
  <c r="G30" i="1" s="1"/>
  <c r="F29" i="1"/>
  <c r="H29" i="1" s="1"/>
  <c r="F28" i="1"/>
  <c r="F27" i="1"/>
  <c r="G27" i="1" s="1"/>
  <c r="F26" i="1"/>
  <c r="H26" i="1" s="1"/>
  <c r="F25" i="1"/>
  <c r="H25" i="1" s="1"/>
  <c r="F24" i="1"/>
  <c r="F23" i="1"/>
  <c r="G23" i="1" s="1"/>
  <c r="F22" i="1"/>
  <c r="H22" i="1" s="1"/>
  <c r="F21" i="1"/>
  <c r="H21" i="1" s="1"/>
  <c r="F20" i="1"/>
  <c r="H20" i="1" s="1"/>
  <c r="F19" i="1"/>
  <c r="G19" i="1" s="1"/>
  <c r="F18" i="1"/>
  <c r="G18" i="1" s="1"/>
  <c r="F17" i="1"/>
  <c r="H17" i="1" s="1"/>
  <c r="F16" i="1"/>
  <c r="H16" i="1" s="1"/>
  <c r="F15" i="1"/>
  <c r="G15" i="1" s="1"/>
  <c r="F14" i="1"/>
  <c r="H14" i="1" s="1"/>
  <c r="F13" i="1"/>
  <c r="H13" i="1" s="1"/>
  <c r="F12" i="1"/>
  <c r="H12" i="1" s="1"/>
  <c r="F11" i="1"/>
  <c r="G11" i="1" s="1"/>
  <c r="F10" i="1"/>
  <c r="H10" i="1" s="1"/>
  <c r="F9" i="1"/>
  <c r="H9" i="1" s="1"/>
  <c r="F8" i="1"/>
  <c r="H8" i="1" s="1"/>
  <c r="F7" i="1"/>
  <c r="G7" i="1" s="1"/>
  <c r="F6" i="1"/>
  <c r="H6" i="1" s="1"/>
  <c r="F5" i="1"/>
  <c r="H5" i="1" s="1"/>
  <c r="F4" i="1"/>
  <c r="H4" i="1" s="1"/>
  <c r="F3" i="1"/>
  <c r="G3" i="1" s="1"/>
  <c r="F2" i="1"/>
  <c r="G2" i="1" s="1"/>
  <c r="G6" i="1" l="1"/>
  <c r="H193" i="1"/>
  <c r="H91" i="1"/>
  <c r="H137" i="1"/>
  <c r="G184" i="1"/>
  <c r="H108" i="1"/>
  <c r="H63" i="1"/>
  <c r="H124" i="1"/>
  <c r="H30" i="1"/>
  <c r="H141" i="1"/>
  <c r="G112" i="1"/>
  <c r="H192" i="1"/>
  <c r="G22" i="1"/>
  <c r="G119" i="1"/>
  <c r="H58" i="1"/>
  <c r="H120" i="1"/>
  <c r="G42" i="1"/>
  <c r="G107" i="1"/>
  <c r="G14" i="1"/>
  <c r="G165" i="1"/>
  <c r="H75" i="1"/>
  <c r="H11" i="1"/>
  <c r="G140" i="1"/>
  <c r="H2" i="1"/>
  <c r="H67" i="1"/>
  <c r="H84" i="1"/>
  <c r="H100" i="1"/>
  <c r="H104" i="1"/>
  <c r="G136" i="1"/>
  <c r="G26" i="1"/>
  <c r="G123" i="1"/>
  <c r="G153" i="1"/>
  <c r="H18" i="1"/>
  <c r="H71" i="1"/>
  <c r="H180" i="1"/>
  <c r="H39" i="1"/>
  <c r="G148" i="1"/>
  <c r="H149" i="1"/>
  <c r="G183" i="1"/>
  <c r="G167" i="1"/>
  <c r="G185" i="1"/>
  <c r="H46" i="1"/>
  <c r="H3" i="1"/>
  <c r="H7" i="1"/>
  <c r="G10" i="1"/>
  <c r="H35" i="1"/>
  <c r="G38" i="1"/>
  <c r="G51" i="1"/>
  <c r="G55" i="1"/>
  <c r="G57" i="1"/>
  <c r="G62" i="1"/>
  <c r="G66" i="1"/>
  <c r="H80" i="1"/>
  <c r="G83" i="1"/>
  <c r="H96" i="1"/>
  <c r="G99" i="1"/>
  <c r="G111" i="1"/>
  <c r="G115" i="1"/>
  <c r="G152" i="1"/>
  <c r="G156" i="1"/>
  <c r="G160" i="1"/>
  <c r="G164" i="1"/>
  <c r="G169" i="1"/>
  <c r="G173" i="1"/>
  <c r="G177" i="1"/>
  <c r="G179" i="1"/>
  <c r="H19" i="1"/>
  <c r="H31" i="1"/>
  <c r="H47" i="1"/>
  <c r="G50" i="1"/>
  <c r="G54" i="1"/>
  <c r="H59" i="1"/>
  <c r="H64" i="1"/>
  <c r="G68" i="1"/>
  <c r="G72" i="1"/>
  <c r="H76" i="1"/>
  <c r="G79" i="1"/>
  <c r="H92" i="1"/>
  <c r="G95" i="1"/>
  <c r="G132" i="1"/>
  <c r="G135" i="1"/>
  <c r="G168" i="1"/>
  <c r="G172" i="1"/>
  <c r="G176" i="1"/>
  <c r="G181" i="1"/>
  <c r="H15" i="1"/>
  <c r="H27" i="1"/>
  <c r="H43" i="1"/>
  <c r="H88" i="1"/>
  <c r="G110" i="1"/>
  <c r="H128" i="1"/>
  <c r="G151" i="1"/>
  <c r="G5" i="1"/>
  <c r="G9" i="1"/>
  <c r="G13" i="1"/>
  <c r="G17" i="1"/>
  <c r="G21" i="1"/>
  <c r="H52" i="1"/>
  <c r="G52" i="1"/>
  <c r="G70" i="1"/>
  <c r="H105" i="1"/>
  <c r="G105" i="1"/>
  <c r="G114" i="1"/>
  <c r="G118" i="1"/>
  <c r="H125" i="1"/>
  <c r="G125" i="1"/>
  <c r="H129" i="1"/>
  <c r="G129" i="1"/>
  <c r="G139" i="1"/>
  <c r="H146" i="1"/>
  <c r="G146" i="1"/>
  <c r="G155" i="1"/>
  <c r="H162" i="1"/>
  <c r="G162" i="1"/>
  <c r="G171" i="1"/>
  <c r="H178" i="1"/>
  <c r="G178" i="1"/>
  <c r="G187" i="1"/>
  <c r="G191" i="1"/>
  <c r="G4" i="1"/>
  <c r="G8" i="1"/>
  <c r="G12" i="1"/>
  <c r="G16" i="1"/>
  <c r="G20" i="1"/>
  <c r="G25" i="1"/>
  <c r="G29" i="1"/>
  <c r="G33" i="1"/>
  <c r="G37" i="1"/>
  <c r="G41" i="1"/>
  <c r="G45" i="1"/>
  <c r="G49" i="1"/>
  <c r="H56" i="1"/>
  <c r="G56" i="1"/>
  <c r="H61" i="1"/>
  <c r="G61" i="1"/>
  <c r="H65" i="1"/>
  <c r="G65" i="1"/>
  <c r="G74" i="1"/>
  <c r="G78" i="1"/>
  <c r="G82" i="1"/>
  <c r="G86" i="1"/>
  <c r="G90" i="1"/>
  <c r="G94" i="1"/>
  <c r="G98" i="1"/>
  <c r="G102" i="1"/>
  <c r="H109" i="1"/>
  <c r="G109" i="1"/>
  <c r="G122" i="1"/>
  <c r="H134" i="1"/>
  <c r="G134" i="1"/>
  <c r="G143" i="1"/>
  <c r="H150" i="1"/>
  <c r="G150" i="1"/>
  <c r="G159" i="1"/>
  <c r="H166" i="1"/>
  <c r="G166" i="1"/>
  <c r="G175" i="1"/>
  <c r="H182" i="1"/>
  <c r="G182" i="1"/>
  <c r="H24" i="1"/>
  <c r="G24" i="1"/>
  <c r="H28" i="1"/>
  <c r="G28" i="1"/>
  <c r="H32" i="1"/>
  <c r="G32" i="1"/>
  <c r="H36" i="1"/>
  <c r="G36" i="1"/>
  <c r="H40" i="1"/>
  <c r="G40" i="1"/>
  <c r="H44" i="1"/>
  <c r="G44" i="1"/>
  <c r="H48" i="1"/>
  <c r="G48" i="1"/>
  <c r="H73" i="1"/>
  <c r="G73" i="1"/>
  <c r="H77" i="1"/>
  <c r="G77" i="1"/>
  <c r="H81" i="1"/>
  <c r="G81" i="1"/>
  <c r="H85" i="1"/>
  <c r="G85" i="1"/>
  <c r="H89" i="1"/>
  <c r="G89" i="1"/>
  <c r="H93" i="1"/>
  <c r="G93" i="1"/>
  <c r="H97" i="1"/>
  <c r="G97" i="1"/>
  <c r="H101" i="1"/>
  <c r="G101" i="1"/>
  <c r="H121" i="1"/>
  <c r="G121" i="1"/>
  <c r="H142" i="1"/>
  <c r="G142" i="1"/>
  <c r="H158" i="1"/>
  <c r="G158" i="1"/>
  <c r="H174" i="1"/>
  <c r="G174" i="1"/>
  <c r="H23" i="1"/>
  <c r="G53" i="1"/>
  <c r="H69" i="1"/>
  <c r="G69" i="1"/>
  <c r="G106" i="1"/>
  <c r="H113" i="1"/>
  <c r="G113" i="1"/>
  <c r="H117" i="1"/>
  <c r="G117" i="1"/>
  <c r="G126" i="1"/>
  <c r="G130" i="1"/>
  <c r="H138" i="1"/>
  <c r="G138" i="1"/>
  <c r="G147" i="1"/>
  <c r="H154" i="1"/>
  <c r="G154" i="1"/>
  <c r="G163" i="1"/>
  <c r="H170" i="1"/>
  <c r="G170" i="1"/>
  <c r="H186" i="1"/>
  <c r="G186" i="1"/>
  <c r="H190" i="1"/>
  <c r="G190" i="1"/>
  <c r="H194" i="1"/>
  <c r="G194" i="1"/>
</calcChain>
</file>

<file path=xl/sharedStrings.xml><?xml version="1.0" encoding="utf-8"?>
<sst xmlns="http://schemas.openxmlformats.org/spreadsheetml/2006/main" count="1351" uniqueCount="688">
  <si>
    <t>Expediente</t>
  </si>
  <si>
    <t>Tipos de contrato</t>
  </si>
  <si>
    <t>Adjudicatario</t>
  </si>
  <si>
    <t>Objeto</t>
  </si>
  <si>
    <t>Duración</t>
  </si>
  <si>
    <t xml:space="preserve"> Importe del gasto aprobado  sin I.V.A y otros impuestos indirectos  </t>
  </si>
  <si>
    <t xml:space="preserve"> IVA y otros impuestos indirectos </t>
  </si>
  <si>
    <t xml:space="preserve"> Precio de adjudicación  sin I.V.A. y otros impuestos indirectos  </t>
  </si>
  <si>
    <t xml:space="preserve"> Importe total </t>
  </si>
  <si>
    <t>Fecha de aprobación del gasto/fecha de adjudicación</t>
  </si>
  <si>
    <t>Petición de ofertas</t>
  </si>
  <si>
    <t>Publicidad</t>
  </si>
  <si>
    <t>DECRETO GASTOS/JGL</t>
  </si>
  <si>
    <t>4425/2024</t>
  </si>
  <si>
    <t>Suministro</t>
  </si>
  <si>
    <t>ADC TIEMPO LIBRE SL</t>
  </si>
  <si>
    <t>Suministro de 30 taloneras cargador y 10 cagador HK usp, para Policia Local</t>
  </si>
  <si>
    <t>SI</t>
  </si>
  <si>
    <t>NO</t>
  </si>
  <si>
    <t>DECRETO GASTOS 2024-1683</t>
  </si>
  <si>
    <t>3774/2024</t>
  </si>
  <si>
    <t>ALAMOPRINT SL</t>
  </si>
  <si>
    <t>Suministro de bandas majas infantiles y juveniles Fiestas Fuente Álamo 2024</t>
  </si>
  <si>
    <t>DECRETO GASTOS 2024-1270</t>
  </si>
  <si>
    <t>3244/2024</t>
  </si>
  <si>
    <t>Servicio</t>
  </si>
  <si>
    <t>Suministro impresión photocoll, placa ganadero y cartel Feria de Ganados</t>
  </si>
  <si>
    <t>DECRETO GASTOS 2024-1468</t>
  </si>
  <si>
    <t>3904/2024</t>
  </si>
  <si>
    <t>ALMENDRAS MURCIANAS S. COOP</t>
  </si>
  <si>
    <t>Suministro de combustible</t>
  </si>
  <si>
    <t>DECRETO GASTOS 2024-1431</t>
  </si>
  <si>
    <t>4687/2024</t>
  </si>
  <si>
    <t>Abastecimiento combustible vehiculos</t>
  </si>
  <si>
    <t>DECRETO GASTOS 2024-1503</t>
  </si>
  <si>
    <t>3959/2024</t>
  </si>
  <si>
    <t>ALMURARTE</t>
  </si>
  <si>
    <t>Colaboración en la exposición coletiva" Esencias de la Región de Murcia"</t>
  </si>
  <si>
    <t>DECRETO GASTOS 2024-1551</t>
  </si>
  <si>
    <t>3861/2024</t>
  </si>
  <si>
    <t>ALQUILERES BARCELO SAEZ SL</t>
  </si>
  <si>
    <t>Servicio de módulos y wc con limpieza diaria, del 23 agosto al 1 de septiembre</t>
  </si>
  <si>
    <t>DECRETO GASTOS 2024-1485</t>
  </si>
  <si>
    <t>3992/2024</t>
  </si>
  <si>
    <t>ALQUILERES BARCELON SAEZ SL</t>
  </si>
  <si>
    <t>Servicio alquiler de 2 casetas sanitarias y 4 casetas con equipos de aire acondicionado, abril-agosto</t>
  </si>
  <si>
    <t>DECRETO GASTOS 2024-1534</t>
  </si>
  <si>
    <t>5244/2024</t>
  </si>
  <si>
    <t>ANA MARIA  SANCHEZ SANCHEZ</t>
  </si>
  <si>
    <t>Suministro de material con 2 Bonos de la Asociación de comerciantes(majas)</t>
  </si>
  <si>
    <t>DECRETO GASTOS 2024-1617</t>
  </si>
  <si>
    <t>4735/2024</t>
  </si>
  <si>
    <t>ANA MARIA SANCHEZ SANCHEZ</t>
  </si>
  <si>
    <t>600 bocadillos para participantes en Disfraces infantiles Fiestas Fuente Álamo</t>
  </si>
  <si>
    <t>DECRETO GASTOS 2024-1529</t>
  </si>
  <si>
    <t>2944/2024</t>
  </si>
  <si>
    <t>ANESKS3 SL</t>
  </si>
  <si>
    <t>Servicio asistencia anual de 5 equipos desfibriladores</t>
  </si>
  <si>
    <t>DECRETO GASTOS 2024-1265</t>
  </si>
  <si>
    <t>3851/2024</t>
  </si>
  <si>
    <t>ANTONIO JESUS CASTILLEJO LORENTE</t>
  </si>
  <si>
    <t>Reparación moto Policia local</t>
  </si>
  <si>
    <t>DECRETO GASTOS 2024-1295</t>
  </si>
  <si>
    <t>4529/2024</t>
  </si>
  <si>
    <t>ARCADI BEDMAR PASCUAS</t>
  </si>
  <si>
    <t>Suministro adquisición de  3200 vasos reutilizables y serigrafiados para Fiestas Fuente Álamo</t>
  </si>
  <si>
    <t>DECRETO GASTOS 2024-1444</t>
  </si>
  <si>
    <t>4905/2024</t>
  </si>
  <si>
    <t>ASOCIACIÓN CULTURAL SHALAMBA</t>
  </si>
  <si>
    <t>Representación del espectáculo musical "Sube el volumen y a bailar" celebrado el 29 de agosto</t>
  </si>
  <si>
    <t>DECRETO GASTOS 2024-1630</t>
  </si>
  <si>
    <t>4494/2024</t>
  </si>
  <si>
    <t>ASOCIACION MUSICAL MADEIRA</t>
  </si>
  <si>
    <t>Actuación musical Grupo Madeira</t>
  </si>
  <si>
    <t>DECRETO GASTOS 2024-1552</t>
  </si>
  <si>
    <t>4769/2024</t>
  </si>
  <si>
    <t>ASOCIACIÓN TROVERA ANGEL ROCA</t>
  </si>
  <si>
    <t>Actuación de velada trovera el día 29 agosto, Fiestas Fuente Álamo</t>
  </si>
  <si>
    <t>DECRETO GASTOS 2024-1525</t>
  </si>
  <si>
    <t>3386/2024</t>
  </si>
  <si>
    <t>AUTOCARES MARIA SOCIEDAD LIMITADA</t>
  </si>
  <si>
    <t>Servicio de transporte</t>
  </si>
  <si>
    <t>DECRETO GASTOS 2024-1459</t>
  </si>
  <si>
    <t>4161/2024</t>
  </si>
  <si>
    <t>BEBIDAS GARNES SL</t>
  </si>
  <si>
    <t>Suministro refrescos apra actividades deportivas</t>
  </si>
  <si>
    <t>DECRETO GASTOS 2024-1455</t>
  </si>
  <si>
    <t>4162/2024</t>
  </si>
  <si>
    <t>Suministro refrescos para deporte escolar meses marzo-junio</t>
  </si>
  <si>
    <t>DECRETO GASTOS 2024-1458</t>
  </si>
  <si>
    <t>4603/2024</t>
  </si>
  <si>
    <t>Suministro refrescos Comisión Fiestas de los Vivancos 2024</t>
  </si>
  <si>
    <t>DECRETO GASTOS 2024-1470</t>
  </si>
  <si>
    <t>4691/2024</t>
  </si>
  <si>
    <t>Suministro abastecimiento agua, refrescos y aperitivo para Feria de Ganados</t>
  </si>
  <si>
    <t>DECRETO GASTOS 2024-1504</t>
  </si>
  <si>
    <t>5202/2024</t>
  </si>
  <si>
    <t>Suministro de materiales premios concurso de disfraces con bonos de Asociación de comerciantes</t>
  </si>
  <si>
    <t>DECRETO GASTOS 2024-1636</t>
  </si>
  <si>
    <t>2940/2024</t>
  </si>
  <si>
    <t>BELMONTE BUS SL</t>
  </si>
  <si>
    <t>Servicio de transporte, concejalia de Deportes</t>
  </si>
  <si>
    <t>DECRETO GASTOS 2024-1438</t>
  </si>
  <si>
    <t>3827/2024</t>
  </si>
  <si>
    <t>Servicio desplazamientos, Concejalía de deportes</t>
  </si>
  <si>
    <t>DECRETO GASTOS 2024-1436</t>
  </si>
  <si>
    <t>4567/2024</t>
  </si>
  <si>
    <t>BRIDGE MUSIC SL</t>
  </si>
  <si>
    <t>Servicio de actuación de la orquesta "Maxims" el día 28 agosto en Fiestas Fuente Álamo 2024</t>
  </si>
  <si>
    <t>DECRETO GASTOS 2024-1463</t>
  </si>
  <si>
    <t>4569/2024</t>
  </si>
  <si>
    <t>Servicio actuación grupos día Rociero y tributo Estopaso el día 25 agosto en Fiestas de Fuente Álamo</t>
  </si>
  <si>
    <t>DECRETO GASTOS 2024-1539</t>
  </si>
  <si>
    <t>3713/2024</t>
  </si>
  <si>
    <t>CABISUAR CARTAGENA SA</t>
  </si>
  <si>
    <t>Servicio alquiler de aseos portátiles y limpieza Fiestas Balsapintada</t>
  </si>
  <si>
    <t>DECRETO GASTOS 2024-1471</t>
  </si>
  <si>
    <t>5200/2024</t>
  </si>
  <si>
    <t>CARNES DEL BIERZO-LEON DE LEVANTE SL</t>
  </si>
  <si>
    <t>Suministro de embutidos para premios juegos entre peñas en las Fiestas Fuente Álamo</t>
  </si>
  <si>
    <t>DECRETO GASTOS 2024-1615</t>
  </si>
  <si>
    <t>4473/2024</t>
  </si>
  <si>
    <t>CARROZAS ESTEBAN SL</t>
  </si>
  <si>
    <t>Servicio de arrendamiento de cuatro carrozas para el desfile de fiestas de patronales Fuente Álamo</t>
  </si>
  <si>
    <t>DECRETO GASTOS 2024-1441</t>
  </si>
  <si>
    <t>3715/2024</t>
  </si>
  <si>
    <t>CARVER ESPECTACULOS SL</t>
  </si>
  <si>
    <t>Servicio actuación de grupo salitre y alquiler de luz y sonido del 31 mayo al 1 de junio</t>
  </si>
  <si>
    <t>DECRETO GASTOS 2024-1207</t>
  </si>
  <si>
    <t>4391/2024</t>
  </si>
  <si>
    <t xml:space="preserve">Servicio actuación Jesús Juzman el día </t>
  </si>
  <si>
    <t>DECRETO GASTOS 2024-1398</t>
  </si>
  <si>
    <t>3779/2024</t>
  </si>
  <si>
    <t>Servicio alquiler luz y sonido Festival Pedro Pop</t>
  </si>
  <si>
    <t>DECRETO GASTOS 2024-1449</t>
  </si>
  <si>
    <t>4583/2024</t>
  </si>
  <si>
    <t>Servicio de actuación charanga los días 26 y 28, presentación coronación majas por Encarna Talavera Fiestas Fuente Álamo</t>
  </si>
  <si>
    <t>DECRETO GASTOS 2024-1461</t>
  </si>
  <si>
    <t>4585/2024</t>
  </si>
  <si>
    <t>Servicio realización eventos y actuaciones en Fiestas Balsapinta</t>
  </si>
  <si>
    <t>DECRETO GASTOS 2024-1465</t>
  </si>
  <si>
    <t>4587/2024</t>
  </si>
  <si>
    <t>Servicio actuación " Los cuatro elementos" y " Orquesta panther" Fiestas Balsapintada</t>
  </si>
  <si>
    <t>DECRETO GASTOS 2024-1460</t>
  </si>
  <si>
    <t>4578/2024</t>
  </si>
  <si>
    <t>Servicio Actuación Dj´S en Fiestas Fuente Álamo</t>
  </si>
  <si>
    <t>DECRETO GASTOS 2024-1480</t>
  </si>
  <si>
    <t>4261/2024</t>
  </si>
  <si>
    <t>Alquiler de bateria y producción evento Pedro Pop</t>
  </si>
  <si>
    <t>DECRETO GASTOS 2024-1554</t>
  </si>
  <si>
    <t>3261/2024</t>
  </si>
  <si>
    <t>COMERCIAL DE PINTURAS BRIZ SL</t>
  </si>
  <si>
    <t>Suministro de material de pinturas mes mayo</t>
  </si>
  <si>
    <t>DECRETO GASTOS 2024-1242</t>
  </si>
  <si>
    <t>4160/2024</t>
  </si>
  <si>
    <t>Suministro material de pintura</t>
  </si>
  <si>
    <t>DECRETO GASTOS 2024-1394</t>
  </si>
  <si>
    <t>5146/2024</t>
  </si>
  <si>
    <t>COMPARSA "DEJA VU"</t>
  </si>
  <si>
    <t>Servicio de animación en desfile de carrozas de Fiestas Patronales Fuente Álamo</t>
  </si>
  <si>
    <t>DECRETO GASTOS 2024-1618</t>
  </si>
  <si>
    <t>5028/2024</t>
  </si>
  <si>
    <t>Obras</t>
  </si>
  <si>
    <t>CONSTRUCCIONES JOMARPE SL</t>
  </si>
  <si>
    <t>Obras de reforma en Colegio Pablo Neruda de Balsapintada</t>
  </si>
  <si>
    <t>DECRETO GASTOS 2024-1682</t>
  </si>
  <si>
    <t>2486/2024</t>
  </si>
  <si>
    <t>CONSTRUCCIONES Y MONTAJES GASHOGAR SL</t>
  </si>
  <si>
    <t>Servicio reparación obra civil acometida general de saneamiento para evaluación de aguas en Cuatro Vientos</t>
  </si>
  <si>
    <t>DECRETO GASTOS 2024-1292</t>
  </si>
  <si>
    <t>4223/2024</t>
  </si>
  <si>
    <t>CURENERGIA COMERCIALIZACIÓN DE ULTIMO RECURSO SA</t>
  </si>
  <si>
    <t>Suministro eléctrico a edificios e instalaciones púbicas de titularidad municipal</t>
  </si>
  <si>
    <t>DECRETO GASTOS 2024-1396</t>
  </si>
  <si>
    <t>4775/2024</t>
  </si>
  <si>
    <t>Suministro eléctrico a edificios e instalaciones públicas de titularidad municipal</t>
  </si>
  <si>
    <t>DECRETO GASTOS 2024-1634</t>
  </si>
  <si>
    <t>4094/2024</t>
  </si>
  <si>
    <t>DASSEGUR SEGURIDAD SL</t>
  </si>
  <si>
    <t>Servicio vigilancia y control durante fiestas Fuente Álamo</t>
  </si>
  <si>
    <t>DECRETO GASTOS 2024-1385</t>
  </si>
  <si>
    <t>2390/2024</t>
  </si>
  <si>
    <t>DECOPINT FUENTE ALAMO SL</t>
  </si>
  <si>
    <t>Suministro material de pintura mes abril</t>
  </si>
  <si>
    <t>DECRETO GASTOS 2024-1208</t>
  </si>
  <si>
    <t>4505/2024</t>
  </si>
  <si>
    <t>DIONISIO GARCIA LEGAZ</t>
  </si>
  <si>
    <t>Servicio reparar y pintar sala exposiciones "José Hernández" Casa Cultura</t>
  </si>
  <si>
    <t>DECRETO GASTOS 2024-1450</t>
  </si>
  <si>
    <t>3712/2024</t>
  </si>
  <si>
    <t>ELECTROMECANICA HERMANOS CONESA GARCIA SL</t>
  </si>
  <si>
    <t>Servicio reparación de vehículo titularidad municipal</t>
  </si>
  <si>
    <t>DECRETO GASTOS 2024-1262</t>
  </si>
  <si>
    <t>3754/2024</t>
  </si>
  <si>
    <t>Servicio reparación vehículo de titularidad municipal</t>
  </si>
  <si>
    <t>DECRETO GASTOS 2024-1263</t>
  </si>
  <si>
    <t>3926/2024</t>
  </si>
  <si>
    <t>Suministro 3 aparatos de climatización para consultorio de Balpintada</t>
  </si>
  <si>
    <t>DECRETO GASTOS 2024-1378</t>
  </si>
  <si>
    <t>3919/2024</t>
  </si>
  <si>
    <t>Reparación vehiculo municipal</t>
  </si>
  <si>
    <t>DECRETO GASTOS 2024-1401</t>
  </si>
  <si>
    <t>4038/2024</t>
  </si>
  <si>
    <t>Reparación vehiculo titularidad municipal</t>
  </si>
  <si>
    <t>DECRETO GASTOS 2024-1404</t>
  </si>
  <si>
    <t>3960/2024</t>
  </si>
  <si>
    <t>Reparación vehículo de titularidad municipal</t>
  </si>
  <si>
    <t>DECRETO GASTOS 2024-1403</t>
  </si>
  <si>
    <t>3798/2024</t>
  </si>
  <si>
    <t>Servicio prevención y extinción de incendios forestales</t>
  </si>
  <si>
    <t>DECRETO GASTOS 2024-1527</t>
  </si>
  <si>
    <t>4667/2024</t>
  </si>
  <si>
    <t>ENCARNACIÓN MARTINEZ GARCIA</t>
  </si>
  <si>
    <t>Decoración floral escenario, majas y trono Fiestas Fuente Álamo</t>
  </si>
  <si>
    <t>DECRETO GASTOS 2024-1509</t>
  </si>
  <si>
    <t>3921/2024</t>
  </si>
  <si>
    <t>ES GARCERAN 1 SL</t>
  </si>
  <si>
    <t>Suministro combustible a vehiculos titularidad municipal</t>
  </si>
  <si>
    <t>DECRETO GASTOS 2024-1402</t>
  </si>
  <si>
    <t>4806/2024</t>
  </si>
  <si>
    <t>Suministro abastecimiento combustible a vehiculos titularidad municipal</t>
  </si>
  <si>
    <t>DECRETO GASTOS 2024-1541</t>
  </si>
  <si>
    <t>5273/2024</t>
  </si>
  <si>
    <t>ESPECTACULOS ANGEL SL</t>
  </si>
  <si>
    <t>Servicio de actuaciones musicales, tren turístico, hinchables y alquiler sonido, Fiestas de la Pinilla</t>
  </si>
  <si>
    <t>DECRETO GASTOS 2024-1701</t>
  </si>
  <si>
    <t>4033/2024</t>
  </si>
  <si>
    <t>ESPUBLICO SERVICIO PARA LA ADMINISTRACIÓN SA</t>
  </si>
  <si>
    <t>Servicio plataforma contenido editorial y servicios periodo del 1 febrero 2024</t>
  </si>
  <si>
    <t>DECRETO GASTOS 2024-1420</t>
  </si>
  <si>
    <t>2646/2024</t>
  </si>
  <si>
    <t>ESTACION DE SERVICIO EL BADEN SL</t>
  </si>
  <si>
    <t>Suministro combustible</t>
  </si>
  <si>
    <t>DECRETO GASTOS 2024-1211</t>
  </si>
  <si>
    <t>3896/2024</t>
  </si>
  <si>
    <t>DECRETO GASTOS 2024-1400</t>
  </si>
  <si>
    <t>4571/2024</t>
  </si>
  <si>
    <t>Suministro combustible vehiculos titularidad municipal</t>
  </si>
  <si>
    <t>DECRETO GASTOS 2024-1502</t>
  </si>
  <si>
    <t>4528/2024</t>
  </si>
  <si>
    <t>EUROCONTROL SA</t>
  </si>
  <si>
    <t>Servicio inspección general periódica ascensores titularidad municipal</t>
  </si>
  <si>
    <t>DECRETO GASTOS 2024-1501</t>
  </si>
  <si>
    <t>3892/2024</t>
  </si>
  <si>
    <t>EUROVERTICE  CONSULTORES SL</t>
  </si>
  <si>
    <t>Asistencia técnica en las subvenciones para el impulso de la Agenda 2030 en las Entidades Locales</t>
  </si>
  <si>
    <t>DECRETO GASTOS 2024-1493</t>
  </si>
  <si>
    <t>3714/2024</t>
  </si>
  <si>
    <t>EXCAVACIONES FUENTE ALAMO SL</t>
  </si>
  <si>
    <t>Servicio de alquiler contenedor nave Los Narcisos</t>
  </si>
  <si>
    <t>DECRETO GASTOS 2024-1367</t>
  </si>
  <si>
    <t>5315/2024</t>
  </si>
  <si>
    <t>FERNANDO VIVANCOS CANOVAS</t>
  </si>
  <si>
    <t>Comida para el día 27 agosto tipo buffet para 200 personas en las Fiestas Fuente Álamo</t>
  </si>
  <si>
    <t>DECRETO GASTOS 2024-1675</t>
  </si>
  <si>
    <t>3607/2024</t>
  </si>
  <si>
    <t>FERRETERIA FUENTE ALAMO SL</t>
  </si>
  <si>
    <t>Suministro material ferreteria</t>
  </si>
  <si>
    <t>DECRETO GASTOS  2024-1209</t>
  </si>
  <si>
    <t>3925/2024</t>
  </si>
  <si>
    <t>Suministro de material ferreteria</t>
  </si>
  <si>
    <t>DECRETO GASTOS 2024-1379</t>
  </si>
  <si>
    <t>3983/2024</t>
  </si>
  <si>
    <t>Suministro de material de ferreteria</t>
  </si>
  <si>
    <t>DECRETO GASTOS 2024-1472</t>
  </si>
  <si>
    <t>4039/2024</t>
  </si>
  <si>
    <t>FRANCISCO JOSE SANCHEZ MARTINEZ</t>
  </si>
  <si>
    <t>Servicio traslado usuarias</t>
  </si>
  <si>
    <t>DECRETO GASTOS 2024-1482</t>
  </si>
  <si>
    <t>3780/2024</t>
  </si>
  <si>
    <t>FUNDACIÓN PROMETEO TORRE PACHECO</t>
  </si>
  <si>
    <t>Suministro 60 trofeos actividades juventud Pedro Pop 2024</t>
  </si>
  <si>
    <t>DECRETO GASTOS 2024-1260</t>
  </si>
  <si>
    <t>3490/2024</t>
  </si>
  <si>
    <t>GIA ASESORAMIENTO Y SERVICIOS TECNICOS SL</t>
  </si>
  <si>
    <t>Servicio reparación y sustitución del inversor de la instalación solar piscina municipal</t>
  </si>
  <si>
    <t>DECRETO GASTOS 2024-1565</t>
  </si>
  <si>
    <t>4354/2024</t>
  </si>
  <si>
    <t>GIGATEC REDES Y COMUNICACIONES SL</t>
  </si>
  <si>
    <t>Bolsa de horas para soporte externo, departamento informática</t>
  </si>
  <si>
    <t>DECRETO GASTOS 2024-1557</t>
  </si>
  <si>
    <t>4684/2024</t>
  </si>
  <si>
    <t>GRAFICAS ALAMO SL</t>
  </si>
  <si>
    <t>Suministro catálogos y cárteles Concurso Internacional de Pintura "Villa de Fuente Álamo"</t>
  </si>
  <si>
    <t>DECRETO GASTOS 2024-1523</t>
  </si>
  <si>
    <t>4511/2024</t>
  </si>
  <si>
    <t>Suministro cárteles y dipticos de actividades fin de curso colegio</t>
  </si>
  <si>
    <t>DECRETO GASTOS 2024-1524</t>
  </si>
  <si>
    <t>3965/2024</t>
  </si>
  <si>
    <t>Suministro 250 catálogos "Colección permanente del Concurso de Pintura Villa de Fuente Álamo de Murcia.</t>
  </si>
  <si>
    <t>DECRETO GASTOS 2024-1646</t>
  </si>
  <si>
    <t>4068/2024</t>
  </si>
  <si>
    <t>GRUPO ALMANSA EVENTOS SL</t>
  </si>
  <si>
    <t>Actuación musical "The Kraten in Wonderland", Fiestas patronales Fuente Álamo</t>
  </si>
  <si>
    <t>ACUERDO JUNTA GOBIERNO LOCAL</t>
  </si>
  <si>
    <t>4424/2024</t>
  </si>
  <si>
    <t>GRUPO HERVI FUENTE ALAMO SL</t>
  </si>
  <si>
    <t>Suministro material 10 bonos de Asociación comerciantes entregados a participantes en el Belén Municipal</t>
  </si>
  <si>
    <t>DECRETO GASTOS 2024-1429</t>
  </si>
  <si>
    <t>5242/2024</t>
  </si>
  <si>
    <t>Suministro de materiales con Bonos de Asociación de comerciantes</t>
  </si>
  <si>
    <t>DECRETO GASTOS 2024-1628</t>
  </si>
  <si>
    <t>4426/2024</t>
  </si>
  <si>
    <t>GRUPO PUBLIMITOS SL</t>
  </si>
  <si>
    <t>Servicio rotulación vehículos protección civil. Plan infomur Servicio prevención de incendios forestales</t>
  </si>
  <si>
    <t>DECRETO GASTOS 2024-1399</t>
  </si>
  <si>
    <t>5240/2024</t>
  </si>
  <si>
    <t>Suministro material con Bonos de Asociación de comerciantes (majas)</t>
  </si>
  <si>
    <t>DECRETO GASTOS 2024-1685</t>
  </si>
  <si>
    <t>3917/2024</t>
  </si>
  <si>
    <t>HERMENEGILDO GUERRERO PEREZ</t>
  </si>
  <si>
    <t>Suministro material con 18 bonos de asociación de comerciantes</t>
  </si>
  <si>
    <t>DECRETO GASTOS 2024-1430</t>
  </si>
  <si>
    <t>4222/2024</t>
  </si>
  <si>
    <t>IBERDROLA CLIENTES SA</t>
  </si>
  <si>
    <t>DECRETO GASTOS 2024-1395</t>
  </si>
  <si>
    <t>4788/2024</t>
  </si>
  <si>
    <t>Suministro eléctrico edificios e instalaciones públicas de titularidad municipal</t>
  </si>
  <si>
    <t>DECRETO GASTOS 2024-1544</t>
  </si>
  <si>
    <t>3728/2024</t>
  </si>
  <si>
    <t>INCIMUR INGENIERIA SL</t>
  </si>
  <si>
    <t>DECRETO GASTOS 2024-1264</t>
  </si>
  <si>
    <t>3119/2024</t>
  </si>
  <si>
    <t>2751/2024</t>
  </si>
  <si>
    <t>INPROSYSTEM SL</t>
  </si>
  <si>
    <t>Servicio reparación puerta basculante Nave los Narcisos</t>
  </si>
  <si>
    <t>DECRETO GASTOS 2024-1469</t>
  </si>
  <si>
    <t>4193/2024</t>
  </si>
  <si>
    <t>INSIGNA UNIFORME SL</t>
  </si>
  <si>
    <t>Suministro de vestuarios Policia Local</t>
  </si>
  <si>
    <t>DECRETO GASTOS 2024-1407</t>
  </si>
  <si>
    <t>3970/2024</t>
  </si>
  <si>
    <t>INSTALACIONS GANADERAS MARTINEZ Y LARDIN SL</t>
  </si>
  <si>
    <t>Servicio reparación, suministro y soldadura metálica</t>
  </si>
  <si>
    <t>DECRETO GASTOS 2024-1413</t>
  </si>
  <si>
    <t>4115/2024</t>
  </si>
  <si>
    <t>IPSUM INGENIERIA CIVIL</t>
  </si>
  <si>
    <t>Servicios de trabajos para la elaboración de proyecto y coordinación de seguridad y salud para el Plan de cooperación a las obras</t>
  </si>
  <si>
    <t>DECRETO GASTOS 2024-1592</t>
  </si>
  <si>
    <t>4096/2024</t>
  </si>
  <si>
    <t>ISABEL MARIA CONESA ALCARAZ</t>
  </si>
  <si>
    <t>Suministro de material de oficina</t>
  </si>
  <si>
    <t>DECRETO GASTOS 2024-1424</t>
  </si>
  <si>
    <t>3751/2024</t>
  </si>
  <si>
    <t>Suministro bibliográfico impreso</t>
  </si>
  <si>
    <t>DECRETO GASTOS 2024-1510</t>
  </si>
  <si>
    <t>5134/2024</t>
  </si>
  <si>
    <t>Cena cuadrilla en Fiestas Patronales de Fuente Álamo</t>
  </si>
  <si>
    <t>DECRETO GASTOS 2024-1596</t>
  </si>
  <si>
    <t>5236/2024</t>
  </si>
  <si>
    <t>Servicio de almuerzo peña caballista, Fiestas Fuente Álamo</t>
  </si>
  <si>
    <t>DECRETO GASTOS 2024-1637</t>
  </si>
  <si>
    <t>4244/2024</t>
  </si>
  <si>
    <t>ISIDORO MIRAS MOLINO SL</t>
  </si>
  <si>
    <t>Servicio reparación en piscina municipal</t>
  </si>
  <si>
    <t>DECRETO GASTOS 2024-1434</t>
  </si>
  <si>
    <t>3593/2024</t>
  </si>
  <si>
    <t>Servicio Memorias instalaciones eléctricas eventuales de Fiestas Patronales de Fuente Álamo</t>
  </si>
  <si>
    <t>DECRETO GASTOS 2024-1466</t>
  </si>
  <si>
    <t>4166/2024</t>
  </si>
  <si>
    <t>Reparaciones y grúa mes abril</t>
  </si>
  <si>
    <t>DECRETO GASTOS 2024-1489</t>
  </si>
  <si>
    <t>no</t>
  </si>
  <si>
    <t>3591/2024</t>
  </si>
  <si>
    <t>Suministro grupo electrógenos para Fiestas de Fuente Álamo</t>
  </si>
  <si>
    <t>3572/2024</t>
  </si>
  <si>
    <t>Servicio instalación eléctrica para Fiestas Fuente Álamo</t>
  </si>
  <si>
    <t>4167/2024</t>
  </si>
  <si>
    <t>Suministro material eléctrico</t>
  </si>
  <si>
    <t>DECRETO GASTOS 2024-1548</t>
  </si>
  <si>
    <t>3817/2024</t>
  </si>
  <si>
    <t>JAVIER MENDOZA CASTILLEJO</t>
  </si>
  <si>
    <t>Servicio comida músicos Fiestas de el Estrecho 2024</t>
  </si>
  <si>
    <t>DECRETO GASTOS 2024-1297</t>
  </si>
  <si>
    <t>4040/2024</t>
  </si>
  <si>
    <t>JESUS FRANCISCO GUZMÁN LOPEZ</t>
  </si>
  <si>
    <t>Servicio de realizacón de efectos especiales para los distintos actos y alquiler de sonido para eventos en el Serré, durante las fiestas de Fuente Álamo</t>
  </si>
  <si>
    <t>DECRETO GASTOS 2024-1376</t>
  </si>
  <si>
    <t>3923/2024</t>
  </si>
  <si>
    <t>JJ MORALES 2003 SL</t>
  </si>
  <si>
    <t>Servicio de carga y descarga de paquetes, recogida y limpieza de corraletas Feria de Ganados 2024</t>
  </si>
  <si>
    <t>DECRETO GASTOS 2024-1490</t>
  </si>
  <si>
    <t>3924/2024</t>
  </si>
  <si>
    <t>Servicio montaje y desmontaje de 14 jaimas y lavado</t>
  </si>
  <si>
    <t>DECRETO GASTOS 2024-1486</t>
  </si>
  <si>
    <t>4820/2024</t>
  </si>
  <si>
    <t>JOSE MANUEL CONDE MUÑOZ</t>
  </si>
  <si>
    <t>Servicios plano de costas y superficie de manzanas parcelas Ronda Poniente</t>
  </si>
  <si>
    <t>DECRETO GASTOS 2024-1540</t>
  </si>
  <si>
    <t>4422/2024</t>
  </si>
  <si>
    <t>JOSE MARCOS GARCIA SANTURIO</t>
  </si>
  <si>
    <t>Servicio conjunto de puertas ciegas</t>
  </si>
  <si>
    <t>DECRETO GASTOS 2024-1473</t>
  </si>
  <si>
    <t>5002/2024</t>
  </si>
  <si>
    <t>JOSE MIGUEL BURRUECO BARBERO</t>
  </si>
  <si>
    <t>Suministro de material con 3 bonos de la Asociación de comerciantes (majas)</t>
  </si>
  <si>
    <t>DECRETO GASTOS 2024-1616</t>
  </si>
  <si>
    <t>5250/2024</t>
  </si>
  <si>
    <t>Suministro de material con 2 bonos de la Asociación de comerciantes</t>
  </si>
  <si>
    <t>DECRETO GASTOS 2024-1619</t>
  </si>
  <si>
    <t>3585/2024</t>
  </si>
  <si>
    <t>JOSE MIGUEL RICO PEREZ</t>
  </si>
  <si>
    <t xml:space="preserve">Consumibles </t>
  </si>
  <si>
    <t>DECRETO GASTOS 2024-1244</t>
  </si>
  <si>
    <t>3711/2024</t>
  </si>
  <si>
    <t>3 bases replicadoras de puertos</t>
  </si>
  <si>
    <t>DECRETO GASTOS 2024-1252</t>
  </si>
  <si>
    <t>4792/2024</t>
  </si>
  <si>
    <t>Suministro material informático toner tinta impresora</t>
  </si>
  <si>
    <t>DECRETO GASTOS 2024-1550</t>
  </si>
  <si>
    <t>4816/2024</t>
  </si>
  <si>
    <t>Pequeñas reparaciones, consumibles y accesorios</t>
  </si>
  <si>
    <t>DECRETO GASTOS 2024-1543</t>
  </si>
  <si>
    <t>3862/2024</t>
  </si>
  <si>
    <t>JUAN ANTONIO MARTINEZ BARRETO</t>
  </si>
  <si>
    <t>Suministro material con bonos de Asociación de comerciantes</t>
  </si>
  <si>
    <t>DECRETO GASTOS 2024-1484</t>
  </si>
  <si>
    <t>4280/2024</t>
  </si>
  <si>
    <t>JUAN DIAZ JIMENEZ</t>
  </si>
  <si>
    <t>Suministro de varios trofeos</t>
  </si>
  <si>
    <t>DECRETO GASTOS 2024-1435</t>
  </si>
  <si>
    <t>4560/2024</t>
  </si>
  <si>
    <t>JUAN DIEGO MORENO ANDREU</t>
  </si>
  <si>
    <t>Suministro caramelos y gusanitos Fiestas Fuente Álamo</t>
  </si>
  <si>
    <t>DECRETO GASTOS 2024-1428</t>
  </si>
  <si>
    <t>4817/2024</t>
  </si>
  <si>
    <t>JUAN GARCIA BARCELONA</t>
  </si>
  <si>
    <t>Bocadillos para chupinazo infantil y coches antiguos Fiestas Fuente Álamo</t>
  </si>
  <si>
    <t>DECRETO GASTOS 2024-1676</t>
  </si>
  <si>
    <t>4036/2024</t>
  </si>
  <si>
    <t>JUANA MARIA MARTINEZ COSTA</t>
  </si>
  <si>
    <t>Suministro coronas majas infantil y juvenil Fiestas Fuente Álamo 2024</t>
  </si>
  <si>
    <t>DECRETO GASTOS 2024-1383</t>
  </si>
  <si>
    <t>4774/2024</t>
  </si>
  <si>
    <t>LA OPINION DE MURCIA</t>
  </si>
  <si>
    <t>Servicio de publicación el 24 agosto con motivo de Fiestas Fuente Álamo</t>
  </si>
  <si>
    <t>DECRETO GASTOS 2024-1528</t>
  </si>
  <si>
    <t>4892/2024</t>
  </si>
  <si>
    <t>LA PANDILLA DE DRILO SL</t>
  </si>
  <si>
    <t>Servicio evento de gran parque acuático "Fiesta del Agua" en Fiestas Fuente Álamo</t>
  </si>
  <si>
    <t>DECRETO GASTOS 2024-1631</t>
  </si>
  <si>
    <t>685/2024</t>
  </si>
  <si>
    <t>LA PINTAICA SL</t>
  </si>
  <si>
    <t>Abastecimiento combustible vehiculo</t>
  </si>
  <si>
    <t>DECRETO GASTOS 2024-1303</t>
  </si>
  <si>
    <t>3894/2024</t>
  </si>
  <si>
    <t>DECRETO GASTOS 2024-1414</t>
  </si>
  <si>
    <t>3564/2024</t>
  </si>
  <si>
    <t>Suministro combustible a vehiculos de titularidad municipal</t>
  </si>
  <si>
    <t>DECRETO GASTOS 2024-1467</t>
  </si>
  <si>
    <t>4516/2024</t>
  </si>
  <si>
    <t>DECRETO GASTOS 2024-1499</t>
  </si>
  <si>
    <t>4518/2024</t>
  </si>
  <si>
    <t>Suministro de combustible a vehiculos de titularidad municipal</t>
  </si>
  <si>
    <t>DECRETO GASTOS 2024-1500</t>
  </si>
  <si>
    <t>4502/2024</t>
  </si>
  <si>
    <t>DECRETO GASTOS 2024-1547</t>
  </si>
  <si>
    <t>4191/2024</t>
  </si>
  <si>
    <t>LA PIRRINA SL</t>
  </si>
  <si>
    <t>Suministro de bebidas con vales de Asociación de Comerciantes</t>
  </si>
  <si>
    <t>DECRETO GASTOS 2024-1405</t>
  </si>
  <si>
    <t>4190/2024</t>
  </si>
  <si>
    <t>Suministro de bebidas con vales de comerciantes</t>
  </si>
  <si>
    <t>DECRETO GASTOS 2024-1555</t>
  </si>
  <si>
    <t>5241/2024</t>
  </si>
  <si>
    <t>Suministro bebidas con Bono de asociación de comerciantes, concurso de fotografía</t>
  </si>
  <si>
    <t>DECRETO GASTOS 2024-1671</t>
  </si>
  <si>
    <t>3760/2024</t>
  </si>
  <si>
    <t>LARDIN SEVILLA SL</t>
  </si>
  <si>
    <t>Servicio reparación de pérgola en Juego de Bolos de las Palas</t>
  </si>
  <si>
    <t>DECRETO GASTOS 2024-3760</t>
  </si>
  <si>
    <t>3845/2024</t>
  </si>
  <si>
    <t>LEISIS SL</t>
  </si>
  <si>
    <t>Suministro de material deportivo, concejalia de Deportes</t>
  </si>
  <si>
    <t>DECRETO GASTOS 2024-1433</t>
  </si>
  <si>
    <t>4576/2024</t>
  </si>
  <si>
    <t xml:space="preserve">Servicio </t>
  </si>
  <si>
    <t>LEYENDA SHOW SL</t>
  </si>
  <si>
    <t>Servicio de escenarios y Yoloww Jackets para Fiestas de Fuente Álamo 2024</t>
  </si>
  <si>
    <t>DECRETO GASTOS 2024-1462</t>
  </si>
  <si>
    <t>4577/2024</t>
  </si>
  <si>
    <t>Servicio actuación sonimoviles y animación desfile carrozas, Fiestas Fuente Álamo</t>
  </si>
  <si>
    <t>DECRETO GASTOS 2024-1481</t>
  </si>
  <si>
    <t>3540/2024</t>
  </si>
  <si>
    <t>MARIA DEL CARMEN GARCIA LEGAZ</t>
  </si>
  <si>
    <t>Suministro arreglo floral de escenario y atril Feria de Ganados</t>
  </si>
  <si>
    <t>DECRETO GASTOS 2024-1381</t>
  </si>
  <si>
    <t>4402/2024</t>
  </si>
  <si>
    <t>MARIA ISABEL CUESTAS MENDOZA</t>
  </si>
  <si>
    <t>Servicio actividades infantiles y talleres realizados en la Feria de Ganado 2024</t>
  </si>
  <si>
    <t>DECRETO GASTOS 2024-1406</t>
  </si>
  <si>
    <t>5229/2024</t>
  </si>
  <si>
    <t>Talleres creativos y chipinazo infantil, Fiestas Patronales</t>
  </si>
  <si>
    <t>DECRETO GASTOS 2024-1635</t>
  </si>
  <si>
    <t>3755/2024</t>
  </si>
  <si>
    <t>MARIN DIAZ CLIMATIZACIÓN SL</t>
  </si>
  <si>
    <t>Servicio instalación placas aire acondicionado, Colegio Nueva Escuela</t>
  </si>
  <si>
    <t>DECRETO GASTOS 2024-1384</t>
  </si>
  <si>
    <t>4231/2024</t>
  </si>
  <si>
    <t>Suministro climatizador inverter para CEIP San Pedro de las Palas</t>
  </si>
  <si>
    <t>DECRETO GASTOS 2024-1409</t>
  </si>
  <si>
    <t>4584/2024</t>
  </si>
  <si>
    <t>Servicio sustitución bomba condesados mundo clima easy aqua</t>
  </si>
  <si>
    <t>DECRETO GASTOS 2024-1464</t>
  </si>
  <si>
    <t>3270/2024</t>
  </si>
  <si>
    <t>MARIN DÍAZ CLIMATIZACIÓN SL</t>
  </si>
  <si>
    <t>Servicio instalación climatización en dependencias Policia Local</t>
  </si>
  <si>
    <t>DECRETO GASTOS 2024-1261</t>
  </si>
  <si>
    <t>4767/2024</t>
  </si>
  <si>
    <t>MARMOLES Y PIEDRAS CARRASCOY, SL</t>
  </si>
  <si>
    <t>Suministro granito negro, con texto grabado y granito rosa, aljibe de las Ánimas</t>
  </si>
  <si>
    <t>DECRETO GASTOS 2024-1672</t>
  </si>
  <si>
    <t>4138/2024</t>
  </si>
  <si>
    <t>MARTA AMAT GARRIDO</t>
  </si>
  <si>
    <t>Servicio de cuatro certificaciones literal de fincas</t>
  </si>
  <si>
    <t>DECRETO GASTOS 2024-1587</t>
  </si>
  <si>
    <t>3757/2024</t>
  </si>
  <si>
    <t>MECA AUTOMOCION SL</t>
  </si>
  <si>
    <t>DECRETO GASTOS 2024-1294</t>
  </si>
  <si>
    <t>4224/2024</t>
  </si>
  <si>
    <t>MECA AUTOMOCIÓN SL</t>
  </si>
  <si>
    <t>Servicio reparación a vehiculos de titularidad municipal</t>
  </si>
  <si>
    <t>DECRETO GASTOS 2024-1397</t>
  </si>
  <si>
    <t>4791/2024</t>
  </si>
  <si>
    <t>Servicio reparación perdida de humo en motor</t>
  </si>
  <si>
    <t>DECRETO GASTOS 2024-1538</t>
  </si>
  <si>
    <t>4759/2024</t>
  </si>
  <si>
    <t>Servicio reparación carga aire acondicionado vehiculo municipal</t>
  </si>
  <si>
    <t>DECRETO GASTOS 2024-1537</t>
  </si>
  <si>
    <t>4565/2024</t>
  </si>
  <si>
    <t>Servicio reparación vehiculo titularidad municipal</t>
  </si>
  <si>
    <t>DECRETO GASTOS 2024-1549</t>
  </si>
  <si>
    <t>5269/2024</t>
  </si>
  <si>
    <t>MENDOZA MARENGO SL</t>
  </si>
  <si>
    <t>Suministro de materiales con 22 bonos de Asociacón de comerciantes (majas y belén)</t>
  </si>
  <si>
    <t>DECRETO GASTOS 2024-1629</t>
  </si>
  <si>
    <t>4080/2024</t>
  </si>
  <si>
    <t>MIGUEL ANGEL REGALADO RUANO</t>
  </si>
  <si>
    <t>Servicio actuación grupo Tennessee el día 29 de agosto, Fiestas patronales</t>
  </si>
  <si>
    <t>DECRETO GASTOS 2024-1386</t>
  </si>
  <si>
    <t>3315/2024</t>
  </si>
  <si>
    <t>MIGUEL MUÑOZ OLIVARES SL</t>
  </si>
  <si>
    <t>Suministro material de ferreteria</t>
  </si>
  <si>
    <t>DECRETO GASTOS 2024-1267</t>
  </si>
  <si>
    <t>3349/2024</t>
  </si>
  <si>
    <t>DECRETO GASTOS 2024-1269</t>
  </si>
  <si>
    <t>3778/2024</t>
  </si>
  <si>
    <t>Suministro material ferreteria con vales de comerciantes</t>
  </si>
  <si>
    <t>DECRETO GASTOS 2024-1296</t>
  </si>
  <si>
    <t>3940/2024</t>
  </si>
  <si>
    <t>DECRETO GASTOS 2024-1380</t>
  </si>
  <si>
    <t>4535/2024</t>
  </si>
  <si>
    <t>Suministro de material con bonos de Asociación de Comerciantes</t>
  </si>
  <si>
    <t>DECRETO GASTOS 2024-1526</t>
  </si>
  <si>
    <t>3920/2024</t>
  </si>
  <si>
    <t>DECRETO GASTOS 2024-1553</t>
  </si>
  <si>
    <t>4729/2024</t>
  </si>
  <si>
    <t>DECRETO GASTOS 2024-1545</t>
  </si>
  <si>
    <t>4894/2024</t>
  </si>
  <si>
    <t>Material de ferreteria</t>
  </si>
  <si>
    <t>DECRETO GASTOS 2024-1601</t>
  </si>
  <si>
    <t>4042/2024</t>
  </si>
  <si>
    <t xml:space="preserve">MUSHOW SL </t>
  </si>
  <si>
    <t>Servicios de la Actuación Musical de la Orquesta Mundial Show</t>
  </si>
  <si>
    <t>3828/2024</t>
  </si>
  <si>
    <t>NEUMATICOS DOLON SL</t>
  </si>
  <si>
    <t>Servicio de reparación neumáticos de varios vehículos titularidad municipal</t>
  </si>
  <si>
    <t>DECRETO GASTOS 2024-1298</t>
  </si>
  <si>
    <t>4561/2024</t>
  </si>
  <si>
    <t>Servicio reparación neumáticos de vehículos de titularidad municipal</t>
  </si>
  <si>
    <t>DECRETO GASTOS 2024-1487</t>
  </si>
  <si>
    <t>4899/2024</t>
  </si>
  <si>
    <t>Servicio de reparación neumáticos durante el mes de agosto</t>
  </si>
  <si>
    <t>DECRETO GASTOS 2024-1684</t>
  </si>
  <si>
    <t>4891/2024</t>
  </si>
  <si>
    <t>OBRAS PUBLICAS CONESA SL</t>
  </si>
  <si>
    <t>Formación de arqueta de registro en acometida de saneamiento en calle Lain Entraigo de Balsapintada</t>
  </si>
  <si>
    <t>DECRETO GASTOS 2024-1638</t>
  </si>
  <si>
    <t>4334/2024</t>
  </si>
  <si>
    <t>ORANGE ESPAGNE SAU</t>
  </si>
  <si>
    <t>Lineas de fibra optica en varios edificios para reducir costes respecto a telefonica</t>
  </si>
  <si>
    <t>DECRETO GASTOS 2024-1564</t>
  </si>
  <si>
    <t>2883/2024</t>
  </si>
  <si>
    <t>PAPARAJOTE DISEÑO Y COMUNICACIÓN SL</t>
  </si>
  <si>
    <t>Servicio diseño de catálogo, invitación, cártel y lona para exposición del consurso de pintura "Villa de Fuente Álamo" en el Palacio Almudí</t>
  </si>
  <si>
    <t>DECRETO GASTOS 2024-1448</t>
  </si>
  <si>
    <t>3637/2024</t>
  </si>
  <si>
    <t>PAREDES ALIMENTACIÓN SL</t>
  </si>
  <si>
    <t>Suministro surtido de salados y pan Feria de Ganados 2024</t>
  </si>
  <si>
    <t>DECRETO GASTOS 2024-1479</t>
  </si>
  <si>
    <t>4841/2024</t>
  </si>
  <si>
    <t>Suministro 13 bocadillos gigantes para cena peñas Fiestas Fuente Álamo</t>
  </si>
  <si>
    <t>DECRETO GASTOS 2024-1674</t>
  </si>
  <si>
    <t>3636/2024</t>
  </si>
  <si>
    <t>PARQUES INFANTILES DEL LEVANTE SL</t>
  </si>
  <si>
    <t>Suministro de material para reparación parque infantil</t>
  </si>
  <si>
    <t>DECRETO GASTOS 2024-1293</t>
  </si>
  <si>
    <t>4194/2024</t>
  </si>
  <si>
    <t>PIELCU SOCIEDAD LIMITADA</t>
  </si>
  <si>
    <t>Suministro  de calzado para Policia Local</t>
  </si>
  <si>
    <t>DECRETO GASTOS 2024-1412</t>
  </si>
  <si>
    <t>3610/2024</t>
  </si>
  <si>
    <t>PIERNAS E HIJOS SL</t>
  </si>
  <si>
    <t>Suministro material construcción</t>
  </si>
  <si>
    <t>DECRETO GASTOS 2024-1210</t>
  </si>
  <si>
    <t>3308/2024</t>
  </si>
  <si>
    <t>Servicio de grúa mes de abril</t>
  </si>
  <si>
    <t>DECRETO GASTOS 2024-1258</t>
  </si>
  <si>
    <t>3967/2024</t>
  </si>
  <si>
    <t>Suministro materiales de construcción</t>
  </si>
  <si>
    <t>DECRETO GASTOS 2024-1382</t>
  </si>
  <si>
    <t>3939/2024</t>
  </si>
  <si>
    <t xml:space="preserve">Tanque de politileno para combustible </t>
  </si>
  <si>
    <t>DECRETO GASTOS 2024-1421</t>
  </si>
  <si>
    <t>3613/2024</t>
  </si>
  <si>
    <t>Servicio camión grúa la primera quincena mayo</t>
  </si>
  <si>
    <t>DECRETO GASTOS 2024-1475</t>
  </si>
  <si>
    <t>4562/2024</t>
  </si>
  <si>
    <t xml:space="preserve">Suministro materiales de construcción, </t>
  </si>
  <si>
    <t>DECRETO GASTOS 2024-1507</t>
  </si>
  <si>
    <t>4563/2024</t>
  </si>
  <si>
    <t>Servicio horas grúa</t>
  </si>
  <si>
    <t>DECRETO GASTOS 2024-1508</t>
  </si>
  <si>
    <t>4564/2024</t>
  </si>
  <si>
    <t>PRODUCCIONES PUENTES SL</t>
  </si>
  <si>
    <t>Servicio actuación de la orquesta "Panther", el día 11 de agosto, Fiestas de Fuente Álamo</t>
  </si>
  <si>
    <t>DECRETO GASTOS 2024-1517</t>
  </si>
  <si>
    <t>4566/2024</t>
  </si>
  <si>
    <t>Servicio organización de espectáculo Gran Prix, el 26 de agosto Fiestas Fuente Álamo</t>
  </si>
  <si>
    <t>DECRETO GASTOS 2024-1518</t>
  </si>
  <si>
    <t>3824/2024</t>
  </si>
  <si>
    <t>PROGAGUA DEL LEVANTE 2007 SL</t>
  </si>
  <si>
    <t>Suministro de algicida y cloro</t>
  </si>
  <si>
    <t>DECRETO GASTOS 2024-1437</t>
  </si>
  <si>
    <t>4179/2024</t>
  </si>
  <si>
    <t>QUEST PHARMA LABORATORIOS SL</t>
  </si>
  <si>
    <t xml:space="preserve">Servicio analisis fisico y quimico del agua piscina </t>
  </si>
  <si>
    <t>DECRETO GASTOS 2024-1442</t>
  </si>
  <si>
    <t>2650/2024</t>
  </si>
  <si>
    <t>RAMON CASTEJON OSETE</t>
  </si>
  <si>
    <t>Servicio limpieza de maleza y reconstrucción margen carretera Cementerio</t>
  </si>
  <si>
    <t>DECRETO GASTOS 2024-1488</t>
  </si>
  <si>
    <t>3844/2024</t>
  </si>
  <si>
    <t>RANKING LA TIENDA DEL DEPORTE SL</t>
  </si>
  <si>
    <t>Suministro de material deportivo</t>
  </si>
  <si>
    <t>DECRETO GASTOS 2024-1439</t>
  </si>
  <si>
    <t>3541/2024</t>
  </si>
  <si>
    <t>SAGISER SERVICIO Y CONTROL SL</t>
  </si>
  <si>
    <t>Servicio control de acceso durante la Feria de Ganados</t>
  </si>
  <si>
    <t>DECRETO GASTOS 2024-1268</t>
  </si>
  <si>
    <t>3856/2024</t>
  </si>
  <si>
    <t>SALZILLO SERVICIOS INTEGRALES SL</t>
  </si>
  <si>
    <t>Servicio de conserje polideportivo Cuatro Vientos</t>
  </si>
  <si>
    <t>DECRETO GASTOS 2024-1432</t>
  </si>
  <si>
    <t>4035/2024</t>
  </si>
  <si>
    <t>SERVICIO DE AMBULANCIAS MEDICAS Y URGENCIAS SL</t>
  </si>
  <si>
    <t>Servicio de ambulancia prestado durante Fiestas de Fuente alamo</t>
  </si>
  <si>
    <t>DECRETO GASTOS 2024-1377</t>
  </si>
  <si>
    <t>3995/2024</t>
  </si>
  <si>
    <t>SOCIEDAD ESTATAL DE CORREOS Y TELEGRAFOS SA SME</t>
  </si>
  <si>
    <t>Servicio correos</t>
  </si>
  <si>
    <t>DECRETO GASTOS 2024-1423</t>
  </si>
  <si>
    <t>4793/2024</t>
  </si>
  <si>
    <t>Envios postales</t>
  </si>
  <si>
    <t>DECRETO GASTOS 2024-1542</t>
  </si>
  <si>
    <t>4341/2024</t>
  </si>
  <si>
    <t>TALLERES ALFONSO SAURA PALOMARES SL</t>
  </si>
  <si>
    <t>Servicio de reparación de remolque</t>
  </si>
  <si>
    <t>DECRETO GASTOS 2024-1673</t>
  </si>
  <si>
    <t>4195/2024</t>
  </si>
  <si>
    <t>TELECOFRICAR SL</t>
  </si>
  <si>
    <t>Servicio reparación aparatos de aire en Colegio Jose Antonio</t>
  </si>
  <si>
    <t>DECRETO GASTOS 2024-1408</t>
  </si>
  <si>
    <t>4234/2024</t>
  </si>
  <si>
    <t>Servicio de reparación fonoportas y telefonillos en colegios</t>
  </si>
  <si>
    <t>DECRETO GASTOS 2024-1410</t>
  </si>
  <si>
    <t>4235/2024</t>
  </si>
  <si>
    <t>Servicio de sustitución cerradura eléctrica en CEIP San Pedro</t>
  </si>
  <si>
    <t>DECRETO GASTOS 2024-1411</t>
  </si>
  <si>
    <t>3838/2024</t>
  </si>
  <si>
    <t>UTE GESTAGUA-GENERALA AGUAS DE FUENTE ALAMO</t>
  </si>
  <si>
    <t>Suministro deposito vertical aereo de 10000 litros para Cuatro Vientos</t>
  </si>
  <si>
    <t>4727/2024</t>
  </si>
  <si>
    <t>VALORACIONES MEDITERRANEO SA</t>
  </si>
  <si>
    <t>Servicio valoración terreno</t>
  </si>
  <si>
    <t>DECRETO GASTOS 2024-1546</t>
  </si>
  <si>
    <t>Coordinación de seguridad y salud obras Saneamiento Venta Seca los Cánovas dentro actividades complementarias saneamiento y depuración Mar Menor . Plan de Recuperación, Transformación y Resiliencia. Financiado por la Unión Europea.NextGenerationEU.</t>
  </si>
  <si>
    <t>Servicio de Redacción del Proyecto para la Remodelación y mejora de las Infraestructuras Municipales saneamiento en el entorno del casco antiguo. Plan de Recuperación, Transformación y Resiliencia. Financiado por la Unión Europea. NextGeneration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</si>
</sst>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right" vertical="center" wrapText="1"/>
    </xf>
    <xf numFmtId="4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14" fontId="2" fillId="0" borderId="0" xfId="0" applyNumberFormat="1" applyFont="1"/>
    <xf numFmtId="0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04"/>
  <sheetViews>
    <sheetView tabSelected="1" topLeftCell="A191" zoomScale="89" zoomScaleNormal="89" workbookViewId="0">
      <selection sqref="A1:M208"/>
    </sheetView>
  </sheetViews>
  <sheetFormatPr baseColWidth="10" defaultColWidth="9.140625" defaultRowHeight="12.75" x14ac:dyDescent="0.2"/>
  <cols>
    <col min="1" max="1" width="11.7109375" style="9" customWidth="1"/>
    <col min="2" max="2" width="12.28515625" style="9" customWidth="1"/>
    <col min="3" max="3" width="51.85546875" style="7" customWidth="1"/>
    <col min="4" max="4" width="36.5703125" style="7" customWidth="1"/>
    <col min="5" max="5" width="11" style="9" customWidth="1"/>
    <col min="6" max="6" width="24.5703125" style="11" customWidth="1"/>
    <col min="7" max="7" width="13.42578125" style="12" customWidth="1"/>
    <col min="8" max="8" width="15.28515625" style="11" customWidth="1"/>
    <col min="9" max="9" width="13.5703125" style="11" customWidth="1"/>
    <col min="10" max="10" width="16.140625" style="7" customWidth="1"/>
    <col min="11" max="11" width="10.28515625" style="9" customWidth="1"/>
    <col min="12" max="12" width="13" style="9" customWidth="1"/>
    <col min="13" max="13" width="38.28515625" style="9" customWidth="1"/>
    <col min="14" max="14" width="50.7109375" style="7" customWidth="1"/>
    <col min="15" max="15" width="11.28515625" style="7" customWidth="1"/>
    <col min="16" max="16384" width="9.140625" style="7"/>
  </cols>
  <sheetData>
    <row r="1" spans="1:21" s="8" customFormat="1" ht="63.7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4" t="s">
        <v>6</v>
      </c>
      <c r="H1" s="3" t="s">
        <v>7</v>
      </c>
      <c r="I1" s="5" t="s">
        <v>8</v>
      </c>
      <c r="J1" s="6" t="s">
        <v>9</v>
      </c>
      <c r="K1" s="3" t="s">
        <v>10</v>
      </c>
      <c r="L1" s="1" t="s">
        <v>11</v>
      </c>
      <c r="M1" s="1" t="s">
        <v>12</v>
      </c>
      <c r="N1" s="7"/>
      <c r="O1" s="7"/>
      <c r="P1" s="7"/>
      <c r="Q1" s="7"/>
      <c r="R1" s="7"/>
      <c r="S1" s="7"/>
      <c r="T1" s="7"/>
      <c r="U1" s="7"/>
    </row>
    <row r="2" spans="1:21" ht="25.5" x14ac:dyDescent="0.2">
      <c r="A2" s="9" t="s">
        <v>13</v>
      </c>
      <c r="B2" s="9" t="s">
        <v>14</v>
      </c>
      <c r="C2" s="10" t="s">
        <v>15</v>
      </c>
      <c r="D2" s="10" t="s">
        <v>16</v>
      </c>
      <c r="E2" s="9">
        <v>1</v>
      </c>
      <c r="F2" s="11">
        <f t="shared" ref="F2:F65" si="0">I2/1.21</f>
        <v>843</v>
      </c>
      <c r="G2" s="12">
        <f t="shared" ref="G2:G65" si="1">F2*0.21</f>
        <v>177.03</v>
      </c>
      <c r="H2" s="11">
        <f t="shared" ref="H2:H65" si="2">F2</f>
        <v>843</v>
      </c>
      <c r="I2" s="11">
        <v>1020.03</v>
      </c>
      <c r="J2" s="13">
        <v>45559</v>
      </c>
      <c r="K2" s="9" t="s">
        <v>17</v>
      </c>
      <c r="L2" s="9" t="s">
        <v>18</v>
      </c>
      <c r="M2" s="9" t="s">
        <v>19</v>
      </c>
    </row>
    <row r="3" spans="1:21" ht="25.5" x14ac:dyDescent="0.2">
      <c r="A3" s="9" t="s">
        <v>20</v>
      </c>
      <c r="B3" s="9" t="s">
        <v>14</v>
      </c>
      <c r="C3" s="10" t="s">
        <v>21</v>
      </c>
      <c r="D3" s="10" t="s">
        <v>22</v>
      </c>
      <c r="E3" s="9">
        <v>1</v>
      </c>
      <c r="F3" s="11">
        <f t="shared" si="0"/>
        <v>660</v>
      </c>
      <c r="G3" s="12">
        <f t="shared" si="1"/>
        <v>138.6</v>
      </c>
      <c r="H3" s="11">
        <f t="shared" si="2"/>
        <v>660</v>
      </c>
      <c r="I3" s="11">
        <v>798.6</v>
      </c>
      <c r="J3" s="13">
        <v>45483</v>
      </c>
      <c r="K3" s="9" t="s">
        <v>17</v>
      </c>
      <c r="L3" s="9" t="s">
        <v>18</v>
      </c>
      <c r="M3" s="9" t="s">
        <v>23</v>
      </c>
      <c r="N3" s="14"/>
      <c r="O3" s="14"/>
      <c r="P3" s="8"/>
      <c r="Q3" s="8"/>
      <c r="R3" s="8"/>
      <c r="S3" s="8"/>
      <c r="T3" s="8"/>
      <c r="U3" s="8"/>
    </row>
    <row r="4" spans="1:21" ht="25.5" x14ac:dyDescent="0.2">
      <c r="A4" s="9" t="s">
        <v>24</v>
      </c>
      <c r="B4" s="9" t="s">
        <v>25</v>
      </c>
      <c r="C4" s="10" t="s">
        <v>21</v>
      </c>
      <c r="D4" s="10" t="s">
        <v>26</v>
      </c>
      <c r="E4" s="9">
        <v>1</v>
      </c>
      <c r="F4" s="11">
        <f t="shared" si="0"/>
        <v>350</v>
      </c>
      <c r="G4" s="12">
        <f t="shared" si="1"/>
        <v>73.5</v>
      </c>
      <c r="H4" s="11">
        <f t="shared" si="2"/>
        <v>350</v>
      </c>
      <c r="I4" s="11">
        <v>423.5</v>
      </c>
      <c r="J4" s="15">
        <v>45520</v>
      </c>
      <c r="K4" s="9" t="s">
        <v>17</v>
      </c>
      <c r="L4" s="9" t="s">
        <v>18</v>
      </c>
      <c r="M4" s="9" t="s">
        <v>27</v>
      </c>
      <c r="N4" s="14"/>
      <c r="O4" s="14"/>
      <c r="P4" s="8"/>
      <c r="Q4" s="8"/>
      <c r="R4" s="8"/>
      <c r="S4" s="8"/>
      <c r="T4" s="8"/>
      <c r="U4" s="8"/>
    </row>
    <row r="5" spans="1:21" x14ac:dyDescent="0.2">
      <c r="A5" s="9" t="s">
        <v>28</v>
      </c>
      <c r="B5" s="9" t="s">
        <v>14</v>
      </c>
      <c r="C5" s="10" t="s">
        <v>29</v>
      </c>
      <c r="D5" s="10" t="s">
        <v>30</v>
      </c>
      <c r="E5" s="9">
        <v>1</v>
      </c>
      <c r="F5" s="11">
        <f t="shared" si="0"/>
        <v>175.04132231404961</v>
      </c>
      <c r="G5" s="12">
        <f t="shared" si="1"/>
        <v>36.758677685950417</v>
      </c>
      <c r="H5" s="11">
        <f t="shared" si="2"/>
        <v>175.04132231404961</v>
      </c>
      <c r="I5" s="11">
        <v>211.8</v>
      </c>
      <c r="J5" s="13">
        <v>45513</v>
      </c>
      <c r="K5" s="9" t="s">
        <v>17</v>
      </c>
      <c r="L5" s="9" t="s">
        <v>18</v>
      </c>
      <c r="M5" s="9" t="s">
        <v>31</v>
      </c>
    </row>
    <row r="6" spans="1:21" x14ac:dyDescent="0.2">
      <c r="A6" s="9" t="s">
        <v>32</v>
      </c>
      <c r="B6" s="9" t="s">
        <v>14</v>
      </c>
      <c r="C6" s="10" t="s">
        <v>29</v>
      </c>
      <c r="D6" s="10" t="s">
        <v>33</v>
      </c>
      <c r="E6" s="9">
        <v>1</v>
      </c>
      <c r="F6" s="11">
        <f t="shared" si="0"/>
        <v>299.198347107438</v>
      </c>
      <c r="G6" s="12">
        <f t="shared" si="1"/>
        <v>62.831652892561976</v>
      </c>
      <c r="H6" s="11">
        <f t="shared" si="2"/>
        <v>299.198347107438</v>
      </c>
      <c r="I6" s="11">
        <v>362.03</v>
      </c>
      <c r="J6" s="13">
        <v>45525</v>
      </c>
      <c r="K6" s="9" t="s">
        <v>17</v>
      </c>
      <c r="L6" s="9" t="s">
        <v>18</v>
      </c>
      <c r="M6" s="9" t="s">
        <v>34</v>
      </c>
    </row>
    <row r="7" spans="1:21" ht="25.5" x14ac:dyDescent="0.2">
      <c r="A7" s="9" t="s">
        <v>35</v>
      </c>
      <c r="B7" s="9" t="s">
        <v>25</v>
      </c>
      <c r="C7" s="10" t="s">
        <v>36</v>
      </c>
      <c r="D7" s="10" t="s">
        <v>37</v>
      </c>
      <c r="E7" s="9">
        <v>1</v>
      </c>
      <c r="F7" s="11">
        <f t="shared" si="0"/>
        <v>61.983471074380169</v>
      </c>
      <c r="G7" s="12">
        <f t="shared" si="1"/>
        <v>13.016528925619834</v>
      </c>
      <c r="H7" s="11">
        <f t="shared" si="2"/>
        <v>61.983471074380169</v>
      </c>
      <c r="I7" s="11">
        <v>75</v>
      </c>
      <c r="J7" s="13">
        <v>45538</v>
      </c>
      <c r="K7" s="9" t="s">
        <v>17</v>
      </c>
      <c r="L7" s="9" t="s">
        <v>18</v>
      </c>
      <c r="M7" s="9" t="s">
        <v>38</v>
      </c>
    </row>
    <row r="8" spans="1:21" ht="25.5" x14ac:dyDescent="0.2">
      <c r="A8" s="9" t="s">
        <v>39</v>
      </c>
      <c r="B8" s="9" t="s">
        <v>25</v>
      </c>
      <c r="C8" s="10" t="s">
        <v>40</v>
      </c>
      <c r="D8" s="10" t="s">
        <v>41</v>
      </c>
      <c r="E8" s="9">
        <v>1</v>
      </c>
      <c r="F8" s="11">
        <f t="shared" si="0"/>
        <v>965.00000000000011</v>
      </c>
      <c r="G8" s="12">
        <f t="shared" si="1"/>
        <v>202.65</v>
      </c>
      <c r="H8" s="11">
        <f t="shared" si="2"/>
        <v>965.00000000000011</v>
      </c>
      <c r="I8" s="11">
        <v>1167.6500000000001</v>
      </c>
      <c r="J8" s="13">
        <v>45524</v>
      </c>
      <c r="K8" s="9" t="s">
        <v>17</v>
      </c>
      <c r="L8" s="9" t="s">
        <v>18</v>
      </c>
      <c r="M8" s="9" t="s">
        <v>42</v>
      </c>
    </row>
    <row r="9" spans="1:21" ht="38.25" x14ac:dyDescent="0.2">
      <c r="A9" s="9" t="s">
        <v>43</v>
      </c>
      <c r="B9" s="9" t="s">
        <v>25</v>
      </c>
      <c r="C9" s="10" t="s">
        <v>44</v>
      </c>
      <c r="D9" s="10" t="s">
        <v>45</v>
      </c>
      <c r="E9" s="9">
        <v>1</v>
      </c>
      <c r="F9" s="11">
        <f t="shared" si="0"/>
        <v>4955</v>
      </c>
      <c r="G9" s="12">
        <f t="shared" si="1"/>
        <v>1040.55</v>
      </c>
      <c r="H9" s="11">
        <f t="shared" si="2"/>
        <v>4955</v>
      </c>
      <c r="I9" s="11">
        <v>5995.55</v>
      </c>
      <c r="J9" s="13">
        <v>45533</v>
      </c>
      <c r="K9" s="9" t="s">
        <v>17</v>
      </c>
      <c r="L9" s="9" t="s">
        <v>18</v>
      </c>
      <c r="M9" s="9" t="s">
        <v>46</v>
      </c>
    </row>
    <row r="10" spans="1:21" ht="25.5" x14ac:dyDescent="0.2">
      <c r="A10" s="9" t="s">
        <v>47</v>
      </c>
      <c r="B10" s="9" t="s">
        <v>14</v>
      </c>
      <c r="C10" s="10" t="s">
        <v>48</v>
      </c>
      <c r="D10" s="10" t="s">
        <v>49</v>
      </c>
      <c r="E10" s="9">
        <v>1</v>
      </c>
      <c r="F10" s="11">
        <f t="shared" si="0"/>
        <v>82.644628099173559</v>
      </c>
      <c r="G10" s="12">
        <f t="shared" si="1"/>
        <v>17.355371900826448</v>
      </c>
      <c r="H10" s="11">
        <f t="shared" si="2"/>
        <v>82.644628099173559</v>
      </c>
      <c r="I10" s="11">
        <v>100</v>
      </c>
      <c r="J10" s="13">
        <v>45551</v>
      </c>
      <c r="K10" s="9" t="s">
        <v>17</v>
      </c>
      <c r="L10" s="9" t="s">
        <v>18</v>
      </c>
      <c r="M10" s="9" t="s">
        <v>50</v>
      </c>
    </row>
    <row r="11" spans="1:21" ht="25.5" x14ac:dyDescent="0.2">
      <c r="A11" s="9" t="s">
        <v>51</v>
      </c>
      <c r="B11" s="9" t="s">
        <v>14</v>
      </c>
      <c r="C11" s="10" t="s">
        <v>52</v>
      </c>
      <c r="D11" s="10" t="s">
        <v>53</v>
      </c>
      <c r="E11" s="9">
        <v>1</v>
      </c>
      <c r="F11" s="11">
        <f t="shared" si="0"/>
        <v>463.63636363636363</v>
      </c>
      <c r="G11" s="12">
        <f t="shared" si="1"/>
        <v>97.36363636363636</v>
      </c>
      <c r="H11" s="11">
        <f t="shared" si="2"/>
        <v>463.63636363636363</v>
      </c>
      <c r="I11" s="11">
        <v>561</v>
      </c>
      <c r="J11" s="13">
        <v>45531</v>
      </c>
      <c r="K11" s="9" t="s">
        <v>17</v>
      </c>
      <c r="L11" s="9" t="s">
        <v>18</v>
      </c>
      <c r="M11" s="9" t="s">
        <v>54</v>
      </c>
    </row>
    <row r="12" spans="1:21" ht="25.5" x14ac:dyDescent="0.2">
      <c r="A12" s="9" t="s">
        <v>55</v>
      </c>
      <c r="B12" s="9" t="s">
        <v>25</v>
      </c>
      <c r="C12" s="10" t="s">
        <v>56</v>
      </c>
      <c r="D12" s="10" t="s">
        <v>57</v>
      </c>
      <c r="E12" s="9">
        <v>1</v>
      </c>
      <c r="F12" s="11">
        <f t="shared" si="0"/>
        <v>1070.8016528925621</v>
      </c>
      <c r="G12" s="12">
        <f t="shared" si="1"/>
        <v>224.86834710743801</v>
      </c>
      <c r="H12" s="11">
        <f t="shared" si="2"/>
        <v>1070.8016528925621</v>
      </c>
      <c r="I12" s="11">
        <v>1295.67</v>
      </c>
      <c r="J12" s="13">
        <v>45483</v>
      </c>
      <c r="K12" s="9" t="s">
        <v>17</v>
      </c>
      <c r="L12" s="9" t="s">
        <v>18</v>
      </c>
      <c r="M12" s="9" t="s">
        <v>58</v>
      </c>
    </row>
    <row r="13" spans="1:21" x14ac:dyDescent="0.2">
      <c r="A13" s="9" t="s">
        <v>59</v>
      </c>
      <c r="B13" s="9" t="s">
        <v>25</v>
      </c>
      <c r="C13" s="10" t="s">
        <v>60</v>
      </c>
      <c r="D13" s="10" t="s">
        <v>61</v>
      </c>
      <c r="E13" s="9">
        <v>1</v>
      </c>
      <c r="F13" s="11">
        <f t="shared" si="0"/>
        <v>104</v>
      </c>
      <c r="G13" s="12">
        <f t="shared" si="1"/>
        <v>21.84</v>
      </c>
      <c r="H13" s="11">
        <f t="shared" si="2"/>
        <v>104</v>
      </c>
      <c r="I13" s="11">
        <v>125.84</v>
      </c>
      <c r="J13" s="13">
        <v>45485</v>
      </c>
      <c r="K13" s="9" t="s">
        <v>17</v>
      </c>
      <c r="L13" s="9" t="s">
        <v>18</v>
      </c>
      <c r="M13" s="9" t="s">
        <v>62</v>
      </c>
    </row>
    <row r="14" spans="1:21" ht="38.25" x14ac:dyDescent="0.2">
      <c r="A14" s="9" t="s">
        <v>63</v>
      </c>
      <c r="B14" s="9" t="s">
        <v>14</v>
      </c>
      <c r="C14" s="10" t="s">
        <v>64</v>
      </c>
      <c r="D14" s="10" t="s">
        <v>65</v>
      </c>
      <c r="E14" s="9">
        <v>1</v>
      </c>
      <c r="F14" s="11">
        <f t="shared" si="0"/>
        <v>940.18181818181813</v>
      </c>
      <c r="G14" s="12">
        <f t="shared" si="1"/>
        <v>197.43818181818179</v>
      </c>
      <c r="H14" s="11">
        <f t="shared" si="2"/>
        <v>940.18181818181813</v>
      </c>
      <c r="I14" s="11">
        <v>1137.6199999999999</v>
      </c>
      <c r="J14" s="13">
        <v>45517</v>
      </c>
      <c r="K14" s="9" t="s">
        <v>17</v>
      </c>
      <c r="L14" s="9" t="s">
        <v>18</v>
      </c>
      <c r="M14" s="9" t="s">
        <v>66</v>
      </c>
      <c r="N14" s="9"/>
      <c r="O14" s="9"/>
    </row>
    <row r="15" spans="1:21" ht="38.25" x14ac:dyDescent="0.2">
      <c r="A15" s="9" t="s">
        <v>67</v>
      </c>
      <c r="B15" s="9" t="s">
        <v>25</v>
      </c>
      <c r="C15" s="10" t="s">
        <v>68</v>
      </c>
      <c r="D15" s="10" t="s">
        <v>69</v>
      </c>
      <c r="E15" s="9">
        <v>1</v>
      </c>
      <c r="F15" s="11">
        <f t="shared" si="0"/>
        <v>1983.4710743801654</v>
      </c>
      <c r="G15" s="12">
        <f t="shared" si="1"/>
        <v>416.52892561983469</v>
      </c>
      <c r="H15" s="11">
        <f t="shared" si="2"/>
        <v>1983.4710743801654</v>
      </c>
      <c r="I15" s="11">
        <v>2400</v>
      </c>
      <c r="J15" s="13">
        <v>45552</v>
      </c>
      <c r="K15" s="9" t="s">
        <v>17</v>
      </c>
      <c r="L15" s="9" t="s">
        <v>18</v>
      </c>
      <c r="M15" s="9" t="s">
        <v>70</v>
      </c>
    </row>
    <row r="16" spans="1:21" x14ac:dyDescent="0.2">
      <c r="A16" s="9" t="s">
        <v>71</v>
      </c>
      <c r="B16" s="9" t="s">
        <v>25</v>
      </c>
      <c r="C16" s="10" t="s">
        <v>72</v>
      </c>
      <c r="D16" s="10" t="s">
        <v>73</v>
      </c>
      <c r="E16" s="9">
        <v>1</v>
      </c>
      <c r="F16" s="11">
        <f t="shared" si="0"/>
        <v>1487.6033057851241</v>
      </c>
      <c r="G16" s="12">
        <f t="shared" si="1"/>
        <v>312.39669421487605</v>
      </c>
      <c r="H16" s="11">
        <f t="shared" si="2"/>
        <v>1487.6033057851241</v>
      </c>
      <c r="I16" s="11">
        <v>1800</v>
      </c>
      <c r="J16" s="13">
        <v>45538</v>
      </c>
      <c r="K16" s="9" t="s">
        <v>17</v>
      </c>
      <c r="L16" s="9" t="s">
        <v>18</v>
      </c>
      <c r="M16" s="9" t="s">
        <v>74</v>
      </c>
    </row>
    <row r="17" spans="1:15" ht="25.5" x14ac:dyDescent="0.2">
      <c r="A17" s="9" t="s">
        <v>75</v>
      </c>
      <c r="B17" s="9" t="s">
        <v>25</v>
      </c>
      <c r="C17" s="10" t="s">
        <v>76</v>
      </c>
      <c r="D17" s="10" t="s">
        <v>77</v>
      </c>
      <c r="E17" s="9">
        <v>1</v>
      </c>
      <c r="F17" s="11">
        <f t="shared" si="0"/>
        <v>826.44628099173553</v>
      </c>
      <c r="G17" s="12">
        <f t="shared" si="1"/>
        <v>173.55371900826447</v>
      </c>
      <c r="H17" s="11">
        <f t="shared" si="2"/>
        <v>826.44628099173553</v>
      </c>
      <c r="I17" s="11">
        <v>1000</v>
      </c>
      <c r="J17" s="13">
        <v>45531</v>
      </c>
      <c r="K17" s="9" t="s">
        <v>17</v>
      </c>
      <c r="L17" s="9" t="s">
        <v>18</v>
      </c>
      <c r="M17" s="9" t="s">
        <v>78</v>
      </c>
    </row>
    <row r="18" spans="1:15" x14ac:dyDescent="0.2">
      <c r="A18" s="9" t="s">
        <v>79</v>
      </c>
      <c r="B18" s="9" t="s">
        <v>25</v>
      </c>
      <c r="C18" s="10" t="s">
        <v>80</v>
      </c>
      <c r="D18" s="10" t="s">
        <v>81</v>
      </c>
      <c r="E18" s="9">
        <v>1</v>
      </c>
      <c r="F18" s="11">
        <f t="shared" si="0"/>
        <v>4000</v>
      </c>
      <c r="G18" s="12">
        <f t="shared" si="1"/>
        <v>840</v>
      </c>
      <c r="H18" s="11">
        <f t="shared" si="2"/>
        <v>4000</v>
      </c>
      <c r="I18" s="11">
        <v>4840</v>
      </c>
      <c r="J18" s="13">
        <v>45520</v>
      </c>
      <c r="K18" s="9" t="s">
        <v>17</v>
      </c>
      <c r="L18" s="9" t="s">
        <v>18</v>
      </c>
      <c r="M18" s="9" t="s">
        <v>82</v>
      </c>
    </row>
    <row r="19" spans="1:15" ht="25.5" x14ac:dyDescent="0.2">
      <c r="A19" s="9" t="s">
        <v>83</v>
      </c>
      <c r="B19" s="9" t="s">
        <v>14</v>
      </c>
      <c r="C19" s="10" t="s">
        <v>84</v>
      </c>
      <c r="D19" s="10" t="s">
        <v>85</v>
      </c>
      <c r="E19" s="9">
        <v>1</v>
      </c>
      <c r="F19" s="11">
        <f t="shared" si="0"/>
        <v>1322.3140495867769</v>
      </c>
      <c r="G19" s="12">
        <f t="shared" si="1"/>
        <v>277.68595041322317</v>
      </c>
      <c r="H19" s="11">
        <f t="shared" si="2"/>
        <v>1322.3140495867769</v>
      </c>
      <c r="I19" s="11">
        <v>1600</v>
      </c>
      <c r="J19" s="13">
        <v>45520</v>
      </c>
      <c r="K19" s="9" t="s">
        <v>17</v>
      </c>
      <c r="L19" s="9" t="s">
        <v>18</v>
      </c>
      <c r="M19" s="9" t="s">
        <v>86</v>
      </c>
    </row>
    <row r="20" spans="1:15" ht="25.5" x14ac:dyDescent="0.2">
      <c r="A20" s="9" t="s">
        <v>87</v>
      </c>
      <c r="B20" s="9" t="s">
        <v>14</v>
      </c>
      <c r="C20" s="10" t="s">
        <v>84</v>
      </c>
      <c r="D20" s="10" t="s">
        <v>88</v>
      </c>
      <c r="E20" s="9">
        <v>1</v>
      </c>
      <c r="F20" s="11">
        <f t="shared" si="0"/>
        <v>1320.4545454545455</v>
      </c>
      <c r="G20" s="12">
        <f t="shared" si="1"/>
        <v>277.29545454545456</v>
      </c>
      <c r="H20" s="11">
        <f t="shared" si="2"/>
        <v>1320.4545454545455</v>
      </c>
      <c r="I20" s="11">
        <v>1597.75</v>
      </c>
      <c r="J20" s="13">
        <v>45520</v>
      </c>
      <c r="K20" s="9" t="s">
        <v>17</v>
      </c>
      <c r="L20" s="9" t="s">
        <v>18</v>
      </c>
      <c r="M20" s="9" t="s">
        <v>89</v>
      </c>
    </row>
    <row r="21" spans="1:15" ht="25.5" x14ac:dyDescent="0.2">
      <c r="A21" s="9" t="s">
        <v>90</v>
      </c>
      <c r="B21" s="9" t="s">
        <v>14</v>
      </c>
      <c r="C21" s="10" t="s">
        <v>84</v>
      </c>
      <c r="D21" s="10" t="s">
        <v>91</v>
      </c>
      <c r="E21" s="9">
        <v>1</v>
      </c>
      <c r="F21" s="11">
        <f t="shared" si="0"/>
        <v>115.70247933884298</v>
      </c>
      <c r="G21" s="12">
        <f t="shared" si="1"/>
        <v>24.297520661157023</v>
      </c>
      <c r="H21" s="11">
        <f t="shared" si="2"/>
        <v>115.70247933884298</v>
      </c>
      <c r="I21" s="11">
        <v>140</v>
      </c>
      <c r="J21" s="13">
        <v>45520</v>
      </c>
      <c r="K21" s="9" t="s">
        <v>17</v>
      </c>
      <c r="L21" s="9" t="s">
        <v>18</v>
      </c>
      <c r="M21" s="9" t="s">
        <v>92</v>
      </c>
      <c r="N21" s="9"/>
      <c r="O21" s="9"/>
    </row>
    <row r="22" spans="1:15" ht="38.25" x14ac:dyDescent="0.2">
      <c r="A22" s="9" t="s">
        <v>93</v>
      </c>
      <c r="B22" s="9" t="s">
        <v>14</v>
      </c>
      <c r="C22" s="10" t="s">
        <v>84</v>
      </c>
      <c r="D22" s="10" t="s">
        <v>94</v>
      </c>
      <c r="E22" s="9">
        <v>1</v>
      </c>
      <c r="F22" s="11">
        <f t="shared" si="0"/>
        <v>524.38842975206614</v>
      </c>
      <c r="G22" s="12">
        <f t="shared" si="1"/>
        <v>110.12157024793389</v>
      </c>
      <c r="H22" s="11">
        <f t="shared" si="2"/>
        <v>524.38842975206614</v>
      </c>
      <c r="I22" s="11">
        <v>634.51</v>
      </c>
      <c r="J22" s="13">
        <v>45525</v>
      </c>
      <c r="K22" s="9" t="s">
        <v>17</v>
      </c>
      <c r="L22" s="9" t="s">
        <v>18</v>
      </c>
      <c r="M22" s="9" t="s">
        <v>95</v>
      </c>
      <c r="N22" s="9"/>
      <c r="O22" s="9"/>
    </row>
    <row r="23" spans="1:15" ht="38.25" x14ac:dyDescent="0.2">
      <c r="A23" s="9" t="s">
        <v>96</v>
      </c>
      <c r="B23" s="9" t="s">
        <v>14</v>
      </c>
      <c r="C23" s="10" t="s">
        <v>84</v>
      </c>
      <c r="D23" s="10" t="s">
        <v>97</v>
      </c>
      <c r="E23" s="9">
        <v>1</v>
      </c>
      <c r="F23" s="11">
        <f t="shared" si="0"/>
        <v>123.96694214876034</v>
      </c>
      <c r="G23" s="12">
        <f t="shared" si="1"/>
        <v>26.033057851239668</v>
      </c>
      <c r="H23" s="11">
        <f t="shared" si="2"/>
        <v>123.96694214876034</v>
      </c>
      <c r="I23" s="11">
        <v>150</v>
      </c>
      <c r="J23" s="13">
        <v>45552</v>
      </c>
      <c r="K23" s="9" t="s">
        <v>17</v>
      </c>
      <c r="L23" s="9" t="s">
        <v>18</v>
      </c>
      <c r="M23" s="9" t="s">
        <v>98</v>
      </c>
    </row>
    <row r="24" spans="1:15" ht="25.5" x14ac:dyDescent="0.2">
      <c r="A24" s="9" t="s">
        <v>99</v>
      </c>
      <c r="B24" s="9" t="s">
        <v>25</v>
      </c>
      <c r="C24" s="10" t="s">
        <v>100</v>
      </c>
      <c r="D24" s="10" t="s">
        <v>101</v>
      </c>
      <c r="E24" s="9">
        <v>1</v>
      </c>
      <c r="F24" s="11">
        <f t="shared" si="0"/>
        <v>4671.0743801652898</v>
      </c>
      <c r="G24" s="12">
        <f t="shared" si="1"/>
        <v>980.9256198347108</v>
      </c>
      <c r="H24" s="11">
        <f t="shared" si="2"/>
        <v>4671.0743801652898</v>
      </c>
      <c r="I24" s="11">
        <v>5652</v>
      </c>
      <c r="J24" s="13">
        <v>45513</v>
      </c>
      <c r="K24" s="9" t="s">
        <v>17</v>
      </c>
      <c r="L24" s="9" t="s">
        <v>18</v>
      </c>
      <c r="M24" s="9" t="s">
        <v>102</v>
      </c>
    </row>
    <row r="25" spans="1:15" ht="25.5" x14ac:dyDescent="0.2">
      <c r="A25" s="9" t="s">
        <v>103</v>
      </c>
      <c r="B25" s="9" t="s">
        <v>25</v>
      </c>
      <c r="C25" s="10" t="s">
        <v>100</v>
      </c>
      <c r="D25" s="10" t="s">
        <v>104</v>
      </c>
      <c r="E25" s="9">
        <v>1</v>
      </c>
      <c r="F25" s="11">
        <f t="shared" si="0"/>
        <v>1096.6942148760331</v>
      </c>
      <c r="G25" s="12">
        <f t="shared" si="1"/>
        <v>230.30578512396696</v>
      </c>
      <c r="H25" s="11">
        <f t="shared" si="2"/>
        <v>1096.6942148760331</v>
      </c>
      <c r="I25" s="11">
        <v>1327</v>
      </c>
      <c r="J25" s="13">
        <v>45513</v>
      </c>
      <c r="K25" s="9" t="s">
        <v>17</v>
      </c>
      <c r="L25" s="9" t="s">
        <v>18</v>
      </c>
      <c r="M25" s="9" t="s">
        <v>105</v>
      </c>
      <c r="N25" s="9"/>
      <c r="O25" s="9"/>
    </row>
    <row r="26" spans="1:15" ht="38.25" x14ac:dyDescent="0.2">
      <c r="A26" s="9" t="s">
        <v>106</v>
      </c>
      <c r="B26" s="9" t="s">
        <v>25</v>
      </c>
      <c r="C26" s="10" t="s">
        <v>107</v>
      </c>
      <c r="D26" s="10" t="s">
        <v>108</v>
      </c>
      <c r="E26" s="9">
        <v>1</v>
      </c>
      <c r="F26" s="11">
        <f t="shared" si="0"/>
        <v>7500</v>
      </c>
      <c r="G26" s="12">
        <f t="shared" si="1"/>
        <v>1575</v>
      </c>
      <c r="H26" s="11">
        <f t="shared" si="2"/>
        <v>7500</v>
      </c>
      <c r="I26" s="11">
        <v>9075</v>
      </c>
      <c r="J26" s="13">
        <v>45520</v>
      </c>
      <c r="K26" s="9" t="s">
        <v>17</v>
      </c>
      <c r="L26" s="9" t="s">
        <v>18</v>
      </c>
      <c r="M26" s="9" t="s">
        <v>109</v>
      </c>
    </row>
    <row r="27" spans="1:15" ht="38.25" x14ac:dyDescent="0.2">
      <c r="A27" s="9" t="s">
        <v>110</v>
      </c>
      <c r="B27" s="9" t="s">
        <v>25</v>
      </c>
      <c r="C27" s="10" t="s">
        <v>107</v>
      </c>
      <c r="D27" s="10" t="s">
        <v>111</v>
      </c>
      <c r="E27" s="9">
        <v>1</v>
      </c>
      <c r="F27" s="11">
        <f t="shared" si="0"/>
        <v>6600</v>
      </c>
      <c r="G27" s="12">
        <f t="shared" si="1"/>
        <v>1386</v>
      </c>
      <c r="H27" s="11">
        <f t="shared" si="2"/>
        <v>6600</v>
      </c>
      <c r="I27" s="11">
        <v>7986</v>
      </c>
      <c r="J27" s="13">
        <v>45538</v>
      </c>
      <c r="K27" s="9" t="s">
        <v>17</v>
      </c>
      <c r="L27" s="9" t="s">
        <v>18</v>
      </c>
      <c r="M27" s="9" t="s">
        <v>112</v>
      </c>
    </row>
    <row r="28" spans="1:15" ht="25.5" x14ac:dyDescent="0.2">
      <c r="A28" s="9" t="s">
        <v>113</v>
      </c>
      <c r="B28" s="9" t="s">
        <v>25</v>
      </c>
      <c r="C28" s="10" t="s">
        <v>114</v>
      </c>
      <c r="D28" s="10" t="s">
        <v>115</v>
      </c>
      <c r="E28" s="9">
        <v>1</v>
      </c>
      <c r="F28" s="11">
        <f t="shared" si="0"/>
        <v>320</v>
      </c>
      <c r="G28" s="12">
        <f t="shared" si="1"/>
        <v>67.2</v>
      </c>
      <c r="H28" s="11">
        <f t="shared" si="2"/>
        <v>320</v>
      </c>
      <c r="I28" s="11">
        <v>387.2</v>
      </c>
      <c r="J28" s="13">
        <v>45520</v>
      </c>
      <c r="K28" s="9" t="s">
        <v>17</v>
      </c>
      <c r="L28" s="9" t="s">
        <v>18</v>
      </c>
      <c r="M28" s="9" t="s">
        <v>116</v>
      </c>
    </row>
    <row r="29" spans="1:15" ht="38.25" x14ac:dyDescent="0.2">
      <c r="A29" s="9" t="s">
        <v>117</v>
      </c>
      <c r="B29" s="9" t="s">
        <v>14</v>
      </c>
      <c r="C29" s="10" t="s">
        <v>118</v>
      </c>
      <c r="D29" s="10" t="s">
        <v>119</v>
      </c>
      <c r="E29" s="9">
        <v>1</v>
      </c>
      <c r="F29" s="11">
        <f t="shared" si="0"/>
        <v>355.30578512396698</v>
      </c>
      <c r="G29" s="12">
        <f t="shared" si="1"/>
        <v>74.61421487603306</v>
      </c>
      <c r="H29" s="11">
        <f t="shared" si="2"/>
        <v>355.30578512396698</v>
      </c>
      <c r="I29" s="11">
        <v>429.92</v>
      </c>
      <c r="J29" s="13">
        <v>45551</v>
      </c>
      <c r="K29" s="9" t="s">
        <v>17</v>
      </c>
      <c r="L29" s="9" t="s">
        <v>18</v>
      </c>
      <c r="M29" s="9" t="s">
        <v>120</v>
      </c>
    </row>
    <row r="30" spans="1:15" ht="38.25" x14ac:dyDescent="0.2">
      <c r="A30" s="9" t="s">
        <v>121</v>
      </c>
      <c r="B30" s="9" t="s">
        <v>25</v>
      </c>
      <c r="C30" s="10" t="s">
        <v>122</v>
      </c>
      <c r="D30" s="10" t="s">
        <v>123</v>
      </c>
      <c r="E30" s="9">
        <v>1</v>
      </c>
      <c r="F30" s="11">
        <f t="shared" si="0"/>
        <v>3000</v>
      </c>
      <c r="G30" s="12">
        <f t="shared" si="1"/>
        <v>630</v>
      </c>
      <c r="H30" s="11">
        <f t="shared" si="2"/>
        <v>3000</v>
      </c>
      <c r="I30" s="11">
        <v>3630</v>
      </c>
      <c r="J30" s="13">
        <v>45513</v>
      </c>
      <c r="K30" s="9" t="s">
        <v>17</v>
      </c>
      <c r="L30" s="9" t="s">
        <v>18</v>
      </c>
      <c r="M30" s="9" t="s">
        <v>124</v>
      </c>
    </row>
    <row r="31" spans="1:15" ht="38.25" x14ac:dyDescent="0.2">
      <c r="A31" s="9" t="s">
        <v>125</v>
      </c>
      <c r="B31" s="9" t="s">
        <v>25</v>
      </c>
      <c r="C31" s="10" t="s">
        <v>126</v>
      </c>
      <c r="D31" s="10" t="s">
        <v>127</v>
      </c>
      <c r="E31" s="9">
        <v>1</v>
      </c>
      <c r="F31" s="11">
        <f t="shared" si="0"/>
        <v>5000</v>
      </c>
      <c r="G31" s="12">
        <f t="shared" si="1"/>
        <v>1050</v>
      </c>
      <c r="H31" s="11">
        <f t="shared" si="2"/>
        <v>5000</v>
      </c>
      <c r="I31" s="11">
        <v>6050</v>
      </c>
      <c r="J31" s="13">
        <v>45475</v>
      </c>
      <c r="K31" s="9" t="s">
        <v>17</v>
      </c>
      <c r="L31" s="9" t="s">
        <v>18</v>
      </c>
      <c r="M31" s="9" t="s">
        <v>128</v>
      </c>
    </row>
    <row r="32" spans="1:15" x14ac:dyDescent="0.2">
      <c r="A32" s="9" t="s">
        <v>129</v>
      </c>
      <c r="B32" s="9" t="s">
        <v>25</v>
      </c>
      <c r="C32" s="10" t="s">
        <v>126</v>
      </c>
      <c r="D32" s="10" t="s">
        <v>130</v>
      </c>
      <c r="E32" s="9">
        <v>1</v>
      </c>
      <c r="F32" s="11">
        <f t="shared" si="0"/>
        <v>500</v>
      </c>
      <c r="G32" s="12">
        <f t="shared" si="1"/>
        <v>105</v>
      </c>
      <c r="H32" s="11">
        <f t="shared" si="2"/>
        <v>500</v>
      </c>
      <c r="I32" s="11">
        <v>605</v>
      </c>
      <c r="J32" s="13">
        <v>45511</v>
      </c>
      <c r="K32" s="9" t="s">
        <v>17</v>
      </c>
      <c r="L32" s="9" t="s">
        <v>18</v>
      </c>
      <c r="M32" s="9" t="s">
        <v>131</v>
      </c>
    </row>
    <row r="33" spans="1:15" ht="25.5" x14ac:dyDescent="0.2">
      <c r="A33" s="9" t="s">
        <v>132</v>
      </c>
      <c r="B33" s="9" t="s">
        <v>25</v>
      </c>
      <c r="C33" s="10" t="s">
        <v>126</v>
      </c>
      <c r="D33" s="10" t="s">
        <v>133</v>
      </c>
      <c r="E33" s="9">
        <v>1</v>
      </c>
      <c r="F33" s="11">
        <f t="shared" si="0"/>
        <v>1363.6363636363637</v>
      </c>
      <c r="G33" s="12">
        <f t="shared" si="1"/>
        <v>286.36363636363637</v>
      </c>
      <c r="H33" s="11">
        <f t="shared" si="2"/>
        <v>1363.6363636363637</v>
      </c>
      <c r="I33" s="11">
        <v>1650</v>
      </c>
      <c r="J33" s="13">
        <v>45518</v>
      </c>
      <c r="K33" s="9" t="s">
        <v>17</v>
      </c>
      <c r="L33" s="9" t="s">
        <v>18</v>
      </c>
      <c r="M33" s="9" t="s">
        <v>134</v>
      </c>
    </row>
    <row r="34" spans="1:15" ht="51" x14ac:dyDescent="0.2">
      <c r="A34" s="9" t="s">
        <v>135</v>
      </c>
      <c r="B34" s="9" t="s">
        <v>25</v>
      </c>
      <c r="C34" s="10" t="s">
        <v>126</v>
      </c>
      <c r="D34" s="10" t="s">
        <v>136</v>
      </c>
      <c r="E34" s="9">
        <v>1</v>
      </c>
      <c r="F34" s="11">
        <f t="shared" si="0"/>
        <v>3800</v>
      </c>
      <c r="G34" s="12">
        <f t="shared" si="1"/>
        <v>798</v>
      </c>
      <c r="H34" s="11">
        <f t="shared" si="2"/>
        <v>3800</v>
      </c>
      <c r="I34" s="11">
        <v>4598</v>
      </c>
      <c r="J34" s="13">
        <v>45520</v>
      </c>
      <c r="K34" s="9" t="s">
        <v>17</v>
      </c>
      <c r="L34" s="9" t="s">
        <v>18</v>
      </c>
      <c r="M34" s="9" t="s">
        <v>137</v>
      </c>
    </row>
    <row r="35" spans="1:15" ht="25.5" x14ac:dyDescent="0.2">
      <c r="A35" s="9" t="s">
        <v>138</v>
      </c>
      <c r="B35" s="9" t="s">
        <v>25</v>
      </c>
      <c r="C35" s="10" t="s">
        <v>126</v>
      </c>
      <c r="D35" s="10" t="s">
        <v>139</v>
      </c>
      <c r="E35" s="9">
        <v>1</v>
      </c>
      <c r="F35" s="11">
        <f t="shared" si="0"/>
        <v>4200</v>
      </c>
      <c r="G35" s="12">
        <f t="shared" si="1"/>
        <v>882</v>
      </c>
      <c r="H35" s="11">
        <f t="shared" si="2"/>
        <v>4200</v>
      </c>
      <c r="I35" s="11">
        <v>5082</v>
      </c>
      <c r="J35" s="13">
        <v>45520</v>
      </c>
      <c r="K35" s="9" t="s">
        <v>17</v>
      </c>
      <c r="L35" s="9" t="s">
        <v>18</v>
      </c>
      <c r="M35" s="9" t="s">
        <v>140</v>
      </c>
      <c r="N35" s="9"/>
      <c r="O35" s="9"/>
    </row>
    <row r="36" spans="1:15" ht="38.25" x14ac:dyDescent="0.2">
      <c r="A36" s="9" t="s">
        <v>141</v>
      </c>
      <c r="B36" s="9" t="s">
        <v>25</v>
      </c>
      <c r="C36" s="10" t="s">
        <v>126</v>
      </c>
      <c r="D36" s="10" t="s">
        <v>142</v>
      </c>
      <c r="E36" s="9">
        <v>1</v>
      </c>
      <c r="F36" s="11">
        <f t="shared" si="0"/>
        <v>7370.2479338842977</v>
      </c>
      <c r="G36" s="12">
        <f t="shared" si="1"/>
        <v>1547.7520661157025</v>
      </c>
      <c r="H36" s="11">
        <f t="shared" si="2"/>
        <v>7370.2479338842977</v>
      </c>
      <c r="I36" s="11">
        <v>8918</v>
      </c>
      <c r="J36" s="13">
        <v>45520</v>
      </c>
      <c r="K36" s="9" t="s">
        <v>17</v>
      </c>
      <c r="L36" s="9" t="s">
        <v>18</v>
      </c>
      <c r="M36" s="9" t="s">
        <v>143</v>
      </c>
    </row>
    <row r="37" spans="1:15" ht="25.5" x14ac:dyDescent="0.2">
      <c r="A37" s="9" t="s">
        <v>144</v>
      </c>
      <c r="B37" s="9" t="s">
        <v>25</v>
      </c>
      <c r="C37" s="10" t="s">
        <v>126</v>
      </c>
      <c r="D37" s="10" t="s">
        <v>145</v>
      </c>
      <c r="E37" s="9">
        <v>1</v>
      </c>
      <c r="F37" s="11">
        <f t="shared" si="0"/>
        <v>8850</v>
      </c>
      <c r="G37" s="12">
        <f t="shared" si="1"/>
        <v>1858.5</v>
      </c>
      <c r="H37" s="11">
        <f t="shared" si="2"/>
        <v>8850</v>
      </c>
      <c r="I37" s="11">
        <v>10708.5</v>
      </c>
      <c r="J37" s="13">
        <v>45524</v>
      </c>
      <c r="K37" s="9" t="s">
        <v>17</v>
      </c>
      <c r="L37" s="9" t="s">
        <v>18</v>
      </c>
      <c r="M37" s="9" t="s">
        <v>146</v>
      </c>
    </row>
    <row r="38" spans="1:15" ht="25.5" x14ac:dyDescent="0.2">
      <c r="A38" s="9" t="s">
        <v>147</v>
      </c>
      <c r="B38" s="9" t="s">
        <v>25</v>
      </c>
      <c r="C38" s="10" t="s">
        <v>126</v>
      </c>
      <c r="D38" s="10" t="s">
        <v>148</v>
      </c>
      <c r="E38" s="9">
        <v>1</v>
      </c>
      <c r="F38" s="11">
        <f t="shared" si="0"/>
        <v>1350</v>
      </c>
      <c r="G38" s="12">
        <f t="shared" si="1"/>
        <v>283.5</v>
      </c>
      <c r="H38" s="11">
        <f t="shared" si="2"/>
        <v>1350</v>
      </c>
      <c r="I38" s="11">
        <v>1633.5</v>
      </c>
      <c r="J38" s="13">
        <v>45538</v>
      </c>
      <c r="K38" s="9" t="s">
        <v>17</v>
      </c>
      <c r="L38" s="9" t="s">
        <v>18</v>
      </c>
      <c r="M38" s="9" t="s">
        <v>149</v>
      </c>
    </row>
    <row r="39" spans="1:15" ht="25.5" x14ac:dyDescent="0.2">
      <c r="A39" s="9" t="s">
        <v>150</v>
      </c>
      <c r="B39" s="9" t="s">
        <v>14</v>
      </c>
      <c r="C39" s="10" t="s">
        <v>151</v>
      </c>
      <c r="D39" s="10" t="s">
        <v>152</v>
      </c>
      <c r="E39" s="9">
        <v>1</v>
      </c>
      <c r="F39" s="11">
        <f t="shared" si="0"/>
        <v>329.88429752066116</v>
      </c>
      <c r="G39" s="12">
        <f t="shared" si="1"/>
        <v>69.275702479338847</v>
      </c>
      <c r="H39" s="11">
        <f t="shared" si="2"/>
        <v>329.88429752066116</v>
      </c>
      <c r="I39" s="11">
        <v>399.16</v>
      </c>
      <c r="J39" s="13">
        <v>45481</v>
      </c>
      <c r="K39" s="9" t="s">
        <v>17</v>
      </c>
      <c r="L39" s="9" t="s">
        <v>18</v>
      </c>
      <c r="M39" s="9" t="s">
        <v>153</v>
      </c>
    </row>
    <row r="40" spans="1:15" x14ac:dyDescent="0.2">
      <c r="A40" s="9" t="s">
        <v>154</v>
      </c>
      <c r="B40" s="9" t="s">
        <v>14</v>
      </c>
      <c r="C40" s="10" t="s">
        <v>151</v>
      </c>
      <c r="D40" s="10" t="s">
        <v>155</v>
      </c>
      <c r="E40" s="9">
        <v>1</v>
      </c>
      <c r="F40" s="11">
        <f t="shared" si="0"/>
        <v>225.33057851239667</v>
      </c>
      <c r="G40" s="12">
        <f t="shared" si="1"/>
        <v>47.3194214876033</v>
      </c>
      <c r="H40" s="11">
        <f t="shared" si="2"/>
        <v>225.33057851239667</v>
      </c>
      <c r="I40" s="11">
        <v>272.64999999999998</v>
      </c>
      <c r="J40" s="13">
        <v>45511</v>
      </c>
      <c r="K40" s="9" t="s">
        <v>17</v>
      </c>
      <c r="L40" s="9" t="s">
        <v>18</v>
      </c>
      <c r="M40" s="9" t="s">
        <v>156</v>
      </c>
    </row>
    <row r="41" spans="1:15" ht="38.25" x14ac:dyDescent="0.2">
      <c r="A41" s="9" t="s">
        <v>157</v>
      </c>
      <c r="B41" s="9" t="s">
        <v>25</v>
      </c>
      <c r="C41" s="10" t="s">
        <v>158</v>
      </c>
      <c r="D41" s="10" t="s">
        <v>159</v>
      </c>
      <c r="E41" s="9">
        <v>1</v>
      </c>
      <c r="F41" s="11">
        <f t="shared" si="0"/>
        <v>330.57851239669424</v>
      </c>
      <c r="G41" s="12">
        <f t="shared" si="1"/>
        <v>69.421487603305792</v>
      </c>
      <c r="H41" s="11">
        <f t="shared" si="2"/>
        <v>330.57851239669424</v>
      </c>
      <c r="I41" s="11">
        <v>400</v>
      </c>
      <c r="J41" s="13">
        <v>45551</v>
      </c>
      <c r="K41" s="9" t="s">
        <v>17</v>
      </c>
      <c r="L41" s="9" t="s">
        <v>18</v>
      </c>
      <c r="M41" s="9" t="s">
        <v>160</v>
      </c>
    </row>
    <row r="42" spans="1:15" ht="25.5" x14ac:dyDescent="0.2">
      <c r="A42" s="9" t="s">
        <v>161</v>
      </c>
      <c r="B42" s="9" t="s">
        <v>162</v>
      </c>
      <c r="C42" s="10" t="s">
        <v>163</v>
      </c>
      <c r="D42" s="10" t="s">
        <v>164</v>
      </c>
      <c r="E42" s="9">
        <v>1</v>
      </c>
      <c r="F42" s="11">
        <f t="shared" si="0"/>
        <v>1444.9008264462809</v>
      </c>
      <c r="G42" s="12">
        <f t="shared" si="1"/>
        <v>303.42917355371895</v>
      </c>
      <c r="H42" s="11">
        <f t="shared" si="2"/>
        <v>1444.9008264462809</v>
      </c>
      <c r="I42" s="11">
        <v>1748.33</v>
      </c>
      <c r="J42" s="13">
        <v>45559</v>
      </c>
      <c r="K42" s="9" t="s">
        <v>17</v>
      </c>
      <c r="L42" s="9" t="s">
        <v>18</v>
      </c>
      <c r="M42" s="9" t="s">
        <v>165</v>
      </c>
    </row>
    <row r="43" spans="1:15" ht="38.25" x14ac:dyDescent="0.2">
      <c r="A43" s="9" t="s">
        <v>166</v>
      </c>
      <c r="B43" s="9" t="s">
        <v>25</v>
      </c>
      <c r="C43" s="10" t="s">
        <v>167</v>
      </c>
      <c r="D43" s="10" t="s">
        <v>168</v>
      </c>
      <c r="E43" s="9">
        <v>1</v>
      </c>
      <c r="F43" s="11">
        <f t="shared" si="0"/>
        <v>3233</v>
      </c>
      <c r="G43" s="12">
        <f t="shared" si="1"/>
        <v>678.93</v>
      </c>
      <c r="H43" s="11">
        <f t="shared" si="2"/>
        <v>3233</v>
      </c>
      <c r="I43" s="11">
        <v>3911.93</v>
      </c>
      <c r="J43" s="13">
        <v>45485</v>
      </c>
      <c r="K43" s="9" t="s">
        <v>17</v>
      </c>
      <c r="L43" s="9" t="s">
        <v>18</v>
      </c>
      <c r="M43" s="9" t="s">
        <v>169</v>
      </c>
    </row>
    <row r="44" spans="1:15" ht="38.25" x14ac:dyDescent="0.2">
      <c r="A44" s="9" t="s">
        <v>170</v>
      </c>
      <c r="B44" s="9" t="s">
        <v>14</v>
      </c>
      <c r="C44" s="10" t="s">
        <v>171</v>
      </c>
      <c r="D44" s="10" t="s">
        <v>172</v>
      </c>
      <c r="E44" s="9">
        <v>1</v>
      </c>
      <c r="F44" s="11">
        <f t="shared" si="0"/>
        <v>1004.7851239669421</v>
      </c>
      <c r="G44" s="12">
        <f t="shared" si="1"/>
        <v>211.00487603305785</v>
      </c>
      <c r="H44" s="11">
        <f t="shared" si="2"/>
        <v>1004.7851239669421</v>
      </c>
      <c r="I44" s="11">
        <v>1215.79</v>
      </c>
      <c r="J44" s="13">
        <v>45511</v>
      </c>
      <c r="K44" s="9" t="s">
        <v>17</v>
      </c>
      <c r="L44" s="9" t="s">
        <v>18</v>
      </c>
      <c r="M44" s="9" t="s">
        <v>173</v>
      </c>
    </row>
    <row r="45" spans="1:15" ht="38.25" x14ac:dyDescent="0.2">
      <c r="A45" s="9" t="s">
        <v>174</v>
      </c>
      <c r="B45" s="9" t="s">
        <v>14</v>
      </c>
      <c r="C45" s="10" t="s">
        <v>171</v>
      </c>
      <c r="D45" s="10" t="s">
        <v>175</v>
      </c>
      <c r="E45" s="9">
        <v>1</v>
      </c>
      <c r="F45" s="11">
        <f t="shared" si="0"/>
        <v>849.49586776859519</v>
      </c>
      <c r="G45" s="12">
        <f t="shared" si="1"/>
        <v>178.394132231405</v>
      </c>
      <c r="H45" s="11">
        <f t="shared" si="2"/>
        <v>849.49586776859519</v>
      </c>
      <c r="I45" s="11">
        <v>1027.8900000000001</v>
      </c>
      <c r="J45" s="13">
        <v>45552</v>
      </c>
      <c r="K45" s="9" t="s">
        <v>17</v>
      </c>
      <c r="L45" s="9" t="s">
        <v>18</v>
      </c>
      <c r="M45" s="9" t="s">
        <v>176</v>
      </c>
    </row>
    <row r="46" spans="1:15" ht="25.5" x14ac:dyDescent="0.2">
      <c r="A46" s="9" t="s">
        <v>177</v>
      </c>
      <c r="B46" s="9" t="s">
        <v>25</v>
      </c>
      <c r="C46" s="10" t="s">
        <v>178</v>
      </c>
      <c r="D46" s="10" t="s">
        <v>179</v>
      </c>
      <c r="E46" s="9">
        <v>1</v>
      </c>
      <c r="F46" s="11">
        <f t="shared" si="0"/>
        <v>7227.7603305785124</v>
      </c>
      <c r="G46" s="12">
        <f t="shared" si="1"/>
        <v>1517.8296694214876</v>
      </c>
      <c r="H46" s="11">
        <f t="shared" si="2"/>
        <v>7227.7603305785124</v>
      </c>
      <c r="I46" s="11">
        <v>8745.59</v>
      </c>
      <c r="J46" s="13">
        <v>45509</v>
      </c>
      <c r="K46" s="9" t="s">
        <v>17</v>
      </c>
      <c r="L46" s="9" t="s">
        <v>18</v>
      </c>
      <c r="M46" s="9" t="s">
        <v>180</v>
      </c>
    </row>
    <row r="47" spans="1:15" x14ac:dyDescent="0.2">
      <c r="A47" s="9" t="s">
        <v>181</v>
      </c>
      <c r="B47" s="9" t="s">
        <v>14</v>
      </c>
      <c r="C47" s="10" t="s">
        <v>182</v>
      </c>
      <c r="D47" s="10" t="s">
        <v>183</v>
      </c>
      <c r="E47" s="9">
        <v>1</v>
      </c>
      <c r="F47" s="11">
        <f t="shared" si="0"/>
        <v>314.37190082644628</v>
      </c>
      <c r="G47" s="12">
        <f t="shared" si="1"/>
        <v>66.018099173553722</v>
      </c>
      <c r="H47" s="11">
        <f t="shared" si="2"/>
        <v>314.37190082644628</v>
      </c>
      <c r="I47" s="11">
        <v>380.39</v>
      </c>
      <c r="J47" s="13">
        <v>45475</v>
      </c>
      <c r="K47" s="9" t="s">
        <v>17</v>
      </c>
      <c r="L47" s="9" t="s">
        <v>18</v>
      </c>
      <c r="M47" s="9" t="s">
        <v>184</v>
      </c>
    </row>
    <row r="48" spans="1:15" ht="25.5" x14ac:dyDescent="0.2">
      <c r="A48" s="9" t="s">
        <v>185</v>
      </c>
      <c r="B48" s="9" t="s">
        <v>25</v>
      </c>
      <c r="C48" s="10" t="s">
        <v>186</v>
      </c>
      <c r="D48" s="10" t="s">
        <v>187</v>
      </c>
      <c r="E48" s="9">
        <v>1</v>
      </c>
      <c r="F48" s="11">
        <f t="shared" si="0"/>
        <v>1490.0000000000002</v>
      </c>
      <c r="G48" s="12">
        <f t="shared" si="1"/>
        <v>312.90000000000003</v>
      </c>
      <c r="H48" s="11">
        <f t="shared" si="2"/>
        <v>1490.0000000000002</v>
      </c>
      <c r="I48" s="11">
        <v>1802.9</v>
      </c>
      <c r="J48" s="13">
        <v>45518</v>
      </c>
      <c r="K48" s="9" t="s">
        <v>17</v>
      </c>
      <c r="L48" s="9" t="s">
        <v>18</v>
      </c>
      <c r="M48" s="9" t="s">
        <v>188</v>
      </c>
    </row>
    <row r="49" spans="1:13" ht="25.5" x14ac:dyDescent="0.2">
      <c r="A49" s="9" t="s">
        <v>189</v>
      </c>
      <c r="B49" s="9" t="s">
        <v>25</v>
      </c>
      <c r="C49" s="10" t="s">
        <v>190</v>
      </c>
      <c r="D49" s="10" t="s">
        <v>191</v>
      </c>
      <c r="E49" s="9">
        <v>1</v>
      </c>
      <c r="F49" s="11">
        <f t="shared" si="0"/>
        <v>648.81818181818187</v>
      </c>
      <c r="G49" s="12">
        <f t="shared" si="1"/>
        <v>136.25181818181818</v>
      </c>
      <c r="H49" s="11">
        <f t="shared" si="2"/>
        <v>648.81818181818187</v>
      </c>
      <c r="I49" s="11">
        <v>785.07</v>
      </c>
      <c r="J49" s="13">
        <v>45483</v>
      </c>
      <c r="K49" s="9" t="s">
        <v>17</v>
      </c>
      <c r="L49" s="9" t="s">
        <v>18</v>
      </c>
      <c r="M49" s="9" t="s">
        <v>192</v>
      </c>
    </row>
    <row r="50" spans="1:13" ht="25.5" x14ac:dyDescent="0.2">
      <c r="A50" s="9" t="s">
        <v>193</v>
      </c>
      <c r="B50" s="9" t="s">
        <v>25</v>
      </c>
      <c r="C50" s="10" t="s">
        <v>190</v>
      </c>
      <c r="D50" s="10" t="s">
        <v>194</v>
      </c>
      <c r="E50" s="9">
        <v>1</v>
      </c>
      <c r="F50" s="11">
        <f t="shared" si="0"/>
        <v>532.09917355371908</v>
      </c>
      <c r="G50" s="12">
        <f t="shared" si="1"/>
        <v>111.74082644628101</v>
      </c>
      <c r="H50" s="11">
        <f t="shared" si="2"/>
        <v>532.09917355371908</v>
      </c>
      <c r="I50" s="11">
        <v>643.84</v>
      </c>
      <c r="J50" s="13">
        <v>45483</v>
      </c>
      <c r="K50" s="9" t="s">
        <v>17</v>
      </c>
      <c r="L50" s="9" t="s">
        <v>18</v>
      </c>
      <c r="M50" s="9" t="s">
        <v>195</v>
      </c>
    </row>
    <row r="51" spans="1:13" ht="25.5" x14ac:dyDescent="0.2">
      <c r="A51" s="9" t="s">
        <v>196</v>
      </c>
      <c r="B51" s="9" t="s">
        <v>14</v>
      </c>
      <c r="C51" s="10" t="s">
        <v>190</v>
      </c>
      <c r="D51" s="10" t="s">
        <v>197</v>
      </c>
      <c r="E51" s="9">
        <v>1</v>
      </c>
      <c r="F51" s="11">
        <f t="shared" si="0"/>
        <v>2874</v>
      </c>
      <c r="G51" s="12">
        <f t="shared" si="1"/>
        <v>603.54</v>
      </c>
      <c r="H51" s="11">
        <f t="shared" si="2"/>
        <v>2874</v>
      </c>
      <c r="I51" s="11">
        <v>3477.54</v>
      </c>
      <c r="J51" s="13">
        <v>45509</v>
      </c>
      <c r="K51" s="9" t="s">
        <v>17</v>
      </c>
      <c r="L51" s="9" t="s">
        <v>18</v>
      </c>
      <c r="M51" s="9" t="s">
        <v>198</v>
      </c>
    </row>
    <row r="52" spans="1:13" x14ac:dyDescent="0.2">
      <c r="A52" s="9" t="s">
        <v>199</v>
      </c>
      <c r="B52" s="9" t="s">
        <v>25</v>
      </c>
      <c r="C52" s="10" t="s">
        <v>190</v>
      </c>
      <c r="D52" s="10" t="s">
        <v>200</v>
      </c>
      <c r="E52" s="9">
        <v>1</v>
      </c>
      <c r="F52" s="11">
        <f t="shared" si="0"/>
        <v>686.80991735537191</v>
      </c>
      <c r="G52" s="12">
        <f t="shared" si="1"/>
        <v>144.23008264462808</v>
      </c>
      <c r="H52" s="11">
        <f t="shared" si="2"/>
        <v>686.80991735537191</v>
      </c>
      <c r="I52" s="11">
        <v>831.04</v>
      </c>
      <c r="J52" s="13">
        <v>45511</v>
      </c>
      <c r="K52" s="9" t="s">
        <v>17</v>
      </c>
      <c r="L52" s="9" t="s">
        <v>18</v>
      </c>
      <c r="M52" s="9" t="s">
        <v>201</v>
      </c>
    </row>
    <row r="53" spans="1:13" x14ac:dyDescent="0.2">
      <c r="A53" s="9" t="s">
        <v>202</v>
      </c>
      <c r="B53" s="9" t="s">
        <v>25</v>
      </c>
      <c r="C53" s="10" t="s">
        <v>190</v>
      </c>
      <c r="D53" s="10" t="s">
        <v>203</v>
      </c>
      <c r="E53" s="9">
        <v>1</v>
      </c>
      <c r="F53" s="11">
        <f t="shared" si="0"/>
        <v>56.520661157024797</v>
      </c>
      <c r="G53" s="12">
        <f t="shared" si="1"/>
        <v>11.869338842975207</v>
      </c>
      <c r="H53" s="11">
        <f t="shared" si="2"/>
        <v>56.520661157024797</v>
      </c>
      <c r="I53" s="11">
        <v>68.39</v>
      </c>
      <c r="J53" s="13">
        <v>45511</v>
      </c>
      <c r="K53" s="9" t="s">
        <v>17</v>
      </c>
      <c r="L53" s="9" t="s">
        <v>18</v>
      </c>
      <c r="M53" s="9" t="s">
        <v>204</v>
      </c>
    </row>
    <row r="54" spans="1:13" ht="25.5" x14ac:dyDescent="0.2">
      <c r="A54" s="9" t="s">
        <v>205</v>
      </c>
      <c r="B54" s="9" t="s">
        <v>25</v>
      </c>
      <c r="C54" s="10" t="s">
        <v>190</v>
      </c>
      <c r="D54" s="10" t="s">
        <v>206</v>
      </c>
      <c r="E54" s="9">
        <v>1</v>
      </c>
      <c r="F54" s="11">
        <f t="shared" si="0"/>
        <v>34.578512396694215</v>
      </c>
      <c r="G54" s="12">
        <f t="shared" si="1"/>
        <v>7.2614876033057847</v>
      </c>
      <c r="H54" s="11">
        <f t="shared" si="2"/>
        <v>34.578512396694215</v>
      </c>
      <c r="I54" s="11">
        <v>41.84</v>
      </c>
      <c r="J54" s="13">
        <v>45511</v>
      </c>
      <c r="K54" s="9" t="s">
        <v>17</v>
      </c>
      <c r="L54" s="9" t="s">
        <v>18</v>
      </c>
      <c r="M54" s="9" t="s">
        <v>207</v>
      </c>
    </row>
    <row r="55" spans="1:13" ht="25.5" x14ac:dyDescent="0.2">
      <c r="A55" s="9" t="s">
        <v>208</v>
      </c>
      <c r="B55" s="9" t="s">
        <v>25</v>
      </c>
      <c r="C55" s="10" t="s">
        <v>190</v>
      </c>
      <c r="D55" s="10" t="s">
        <v>209</v>
      </c>
      <c r="E55" s="9">
        <v>1</v>
      </c>
      <c r="F55" s="11">
        <f t="shared" si="0"/>
        <v>2096.4380165289258</v>
      </c>
      <c r="G55" s="12">
        <f t="shared" si="1"/>
        <v>440.25198347107442</v>
      </c>
      <c r="H55" s="11">
        <f t="shared" si="2"/>
        <v>2096.4380165289258</v>
      </c>
      <c r="I55" s="11">
        <v>2536.69</v>
      </c>
      <c r="J55" s="13">
        <v>45531</v>
      </c>
      <c r="K55" s="9" t="s">
        <v>17</v>
      </c>
      <c r="L55" s="9" t="s">
        <v>18</v>
      </c>
      <c r="M55" s="9" t="s">
        <v>210</v>
      </c>
    </row>
    <row r="56" spans="1:13" ht="25.5" x14ac:dyDescent="0.2">
      <c r="A56" s="9" t="s">
        <v>211</v>
      </c>
      <c r="B56" s="9" t="s">
        <v>14</v>
      </c>
      <c r="C56" s="10" t="s">
        <v>212</v>
      </c>
      <c r="D56" s="10" t="s">
        <v>213</v>
      </c>
      <c r="E56" s="9">
        <v>1</v>
      </c>
      <c r="F56" s="11">
        <f t="shared" si="0"/>
        <v>1377.2727272727273</v>
      </c>
      <c r="G56" s="12">
        <f t="shared" si="1"/>
        <v>289.22727272727269</v>
      </c>
      <c r="H56" s="11">
        <f t="shared" si="2"/>
        <v>1377.2727272727273</v>
      </c>
      <c r="I56" s="11">
        <v>1666.5</v>
      </c>
      <c r="J56" s="13">
        <v>45527</v>
      </c>
      <c r="K56" s="9" t="s">
        <v>17</v>
      </c>
      <c r="L56" s="9" t="s">
        <v>18</v>
      </c>
      <c r="M56" s="9" t="s">
        <v>214</v>
      </c>
    </row>
    <row r="57" spans="1:13" ht="25.5" x14ac:dyDescent="0.2">
      <c r="A57" s="9" t="s">
        <v>215</v>
      </c>
      <c r="B57" s="9" t="s">
        <v>14</v>
      </c>
      <c r="C57" s="10" t="s">
        <v>216</v>
      </c>
      <c r="D57" s="10" t="s">
        <v>217</v>
      </c>
      <c r="E57" s="9">
        <v>1</v>
      </c>
      <c r="F57" s="11">
        <f t="shared" si="0"/>
        <v>223.69421487603307</v>
      </c>
      <c r="G57" s="12">
        <f t="shared" si="1"/>
        <v>46.975785123966944</v>
      </c>
      <c r="H57" s="11">
        <f t="shared" si="2"/>
        <v>223.69421487603307</v>
      </c>
      <c r="I57" s="11">
        <v>270.67</v>
      </c>
      <c r="J57" s="13">
        <v>45511</v>
      </c>
      <c r="K57" s="9" t="s">
        <v>17</v>
      </c>
      <c r="L57" s="9" t="s">
        <v>18</v>
      </c>
      <c r="M57" s="9" t="s">
        <v>218</v>
      </c>
    </row>
    <row r="58" spans="1:13" ht="25.5" x14ac:dyDescent="0.2">
      <c r="A58" s="9" t="s">
        <v>219</v>
      </c>
      <c r="B58" s="9" t="s">
        <v>14</v>
      </c>
      <c r="C58" s="10" t="s">
        <v>216</v>
      </c>
      <c r="D58" s="10" t="s">
        <v>220</v>
      </c>
      <c r="E58" s="9">
        <v>1</v>
      </c>
      <c r="F58" s="11">
        <f t="shared" si="0"/>
        <v>318.76859504132233</v>
      </c>
      <c r="G58" s="12">
        <f t="shared" si="1"/>
        <v>66.94140495867768</v>
      </c>
      <c r="H58" s="11">
        <f t="shared" si="2"/>
        <v>318.76859504132233</v>
      </c>
      <c r="I58" s="11">
        <v>385.71</v>
      </c>
      <c r="J58" s="13">
        <v>45538</v>
      </c>
      <c r="K58" s="9" t="s">
        <v>17</v>
      </c>
      <c r="L58" s="9" t="s">
        <v>18</v>
      </c>
      <c r="M58" s="9" t="s">
        <v>221</v>
      </c>
    </row>
    <row r="59" spans="1:13" ht="38.25" x14ac:dyDescent="0.2">
      <c r="A59" s="9" t="s">
        <v>222</v>
      </c>
      <c r="B59" s="9" t="s">
        <v>14</v>
      </c>
      <c r="C59" s="10" t="s">
        <v>223</v>
      </c>
      <c r="D59" s="10" t="s">
        <v>224</v>
      </c>
      <c r="E59" s="9">
        <v>1</v>
      </c>
      <c r="F59" s="11">
        <f t="shared" si="0"/>
        <v>8677.6859504132226</v>
      </c>
      <c r="G59" s="12">
        <f t="shared" si="1"/>
        <v>1822.3140495867767</v>
      </c>
      <c r="H59" s="11">
        <f t="shared" si="2"/>
        <v>8677.6859504132226</v>
      </c>
      <c r="I59" s="11">
        <v>10500</v>
      </c>
      <c r="J59" s="13">
        <v>45565</v>
      </c>
      <c r="K59" s="9" t="s">
        <v>17</v>
      </c>
      <c r="L59" s="9" t="s">
        <v>18</v>
      </c>
      <c r="M59" s="9" t="s">
        <v>225</v>
      </c>
    </row>
    <row r="60" spans="1:13" x14ac:dyDescent="0.2">
      <c r="D60" s="10"/>
      <c r="J60" s="13"/>
    </row>
    <row r="61" spans="1:13" ht="25.5" x14ac:dyDescent="0.2">
      <c r="A61" s="9" t="s">
        <v>226</v>
      </c>
      <c r="B61" s="9" t="s">
        <v>25</v>
      </c>
      <c r="C61" s="10" t="s">
        <v>227</v>
      </c>
      <c r="D61" s="10" t="s">
        <v>228</v>
      </c>
      <c r="E61" s="9">
        <v>1</v>
      </c>
      <c r="F61" s="11">
        <f t="shared" si="0"/>
        <v>2885.4462809917354</v>
      </c>
      <c r="G61" s="12">
        <f t="shared" si="1"/>
        <v>605.94371900826445</v>
      </c>
      <c r="H61" s="11">
        <f t="shared" si="2"/>
        <v>2885.4462809917354</v>
      </c>
      <c r="I61" s="11">
        <v>3491.39</v>
      </c>
      <c r="J61" s="13">
        <v>45511</v>
      </c>
      <c r="K61" s="9" t="s">
        <v>17</v>
      </c>
      <c r="L61" s="9" t="s">
        <v>18</v>
      </c>
      <c r="M61" s="9" t="s">
        <v>229</v>
      </c>
    </row>
    <row r="62" spans="1:13" x14ac:dyDescent="0.2">
      <c r="A62" s="9" t="s">
        <v>230</v>
      </c>
      <c r="B62" s="9" t="s">
        <v>14</v>
      </c>
      <c r="C62" s="10" t="s">
        <v>231</v>
      </c>
      <c r="D62" s="10" t="s">
        <v>232</v>
      </c>
      <c r="E62" s="9">
        <v>1</v>
      </c>
      <c r="F62" s="11">
        <f t="shared" si="0"/>
        <v>669</v>
      </c>
      <c r="G62" s="12">
        <f t="shared" si="1"/>
        <v>140.48999999999998</v>
      </c>
      <c r="H62" s="11">
        <f t="shared" si="2"/>
        <v>669</v>
      </c>
      <c r="I62" s="11">
        <v>809.49</v>
      </c>
      <c r="J62" s="13">
        <v>45475</v>
      </c>
      <c r="K62" s="9" t="s">
        <v>17</v>
      </c>
      <c r="L62" s="9" t="s">
        <v>18</v>
      </c>
      <c r="M62" s="9" t="s">
        <v>233</v>
      </c>
    </row>
    <row r="63" spans="1:13" x14ac:dyDescent="0.2">
      <c r="A63" s="9" t="s">
        <v>234</v>
      </c>
      <c r="B63" s="9" t="s">
        <v>25</v>
      </c>
      <c r="C63" s="10" t="s">
        <v>231</v>
      </c>
      <c r="D63" s="10" t="s">
        <v>30</v>
      </c>
      <c r="E63" s="9">
        <v>1</v>
      </c>
      <c r="F63" s="11">
        <f t="shared" si="0"/>
        <v>468.29752066115702</v>
      </c>
      <c r="G63" s="12">
        <f t="shared" si="1"/>
        <v>98.342479338842978</v>
      </c>
      <c r="H63" s="11">
        <f t="shared" si="2"/>
        <v>468.29752066115702</v>
      </c>
      <c r="I63" s="11">
        <v>566.64</v>
      </c>
      <c r="J63" s="13">
        <v>45511</v>
      </c>
      <c r="K63" s="9" t="s">
        <v>17</v>
      </c>
      <c r="L63" s="9" t="s">
        <v>18</v>
      </c>
      <c r="M63" s="9" t="s">
        <v>235</v>
      </c>
    </row>
    <row r="64" spans="1:13" ht="25.5" x14ac:dyDescent="0.2">
      <c r="A64" s="9" t="s">
        <v>236</v>
      </c>
      <c r="B64" s="9" t="s">
        <v>14</v>
      </c>
      <c r="C64" s="10" t="s">
        <v>231</v>
      </c>
      <c r="D64" s="10" t="s">
        <v>237</v>
      </c>
      <c r="E64" s="9">
        <v>1</v>
      </c>
      <c r="F64" s="11">
        <f t="shared" si="0"/>
        <v>113.14876033057851</v>
      </c>
      <c r="G64" s="12">
        <f t="shared" si="1"/>
        <v>23.761239669421485</v>
      </c>
      <c r="H64" s="11">
        <f t="shared" si="2"/>
        <v>113.14876033057851</v>
      </c>
      <c r="I64" s="11">
        <v>136.91</v>
      </c>
      <c r="J64" s="13">
        <v>45525</v>
      </c>
      <c r="K64" s="9" t="s">
        <v>17</v>
      </c>
      <c r="L64" s="9" t="s">
        <v>18</v>
      </c>
      <c r="M64" s="9" t="s">
        <v>238</v>
      </c>
    </row>
    <row r="65" spans="1:13" ht="25.5" x14ac:dyDescent="0.2">
      <c r="A65" s="9" t="s">
        <v>239</v>
      </c>
      <c r="B65" s="9" t="s">
        <v>25</v>
      </c>
      <c r="C65" s="10" t="s">
        <v>240</v>
      </c>
      <c r="D65" s="10" t="s">
        <v>241</v>
      </c>
      <c r="E65" s="9">
        <v>1</v>
      </c>
      <c r="F65" s="11">
        <f t="shared" si="0"/>
        <v>824.42975206611573</v>
      </c>
      <c r="G65" s="12">
        <f t="shared" si="1"/>
        <v>173.13024793388431</v>
      </c>
      <c r="H65" s="11">
        <f t="shared" si="2"/>
        <v>824.42975206611573</v>
      </c>
      <c r="I65" s="11">
        <v>997.56</v>
      </c>
      <c r="J65" s="13">
        <v>45525</v>
      </c>
      <c r="K65" s="9" t="s">
        <v>17</v>
      </c>
      <c r="L65" s="9" t="s">
        <v>18</v>
      </c>
      <c r="M65" s="9" t="s">
        <v>242</v>
      </c>
    </row>
    <row r="66" spans="1:13" ht="38.25" x14ac:dyDescent="0.2">
      <c r="A66" s="9" t="s">
        <v>243</v>
      </c>
      <c r="B66" s="9" t="s">
        <v>25</v>
      </c>
      <c r="C66" s="10" t="s">
        <v>244</v>
      </c>
      <c r="D66" s="10" t="s">
        <v>245</v>
      </c>
      <c r="E66" s="9">
        <v>1</v>
      </c>
      <c r="F66" s="11">
        <f t="shared" ref="F66:F129" si="3">I66/1.21</f>
        <v>3000</v>
      </c>
      <c r="G66" s="12">
        <f t="shared" ref="G66:G129" si="4">F66*0.21</f>
        <v>630</v>
      </c>
      <c r="H66" s="11">
        <f t="shared" ref="H66:H129" si="5">F66</f>
        <v>3000</v>
      </c>
      <c r="I66" s="11">
        <v>3630</v>
      </c>
      <c r="J66" s="13">
        <v>45525</v>
      </c>
      <c r="K66" s="9" t="s">
        <v>17</v>
      </c>
      <c r="L66" s="9" t="s">
        <v>18</v>
      </c>
      <c r="M66" s="9" t="s">
        <v>246</v>
      </c>
    </row>
    <row r="67" spans="1:13" ht="25.5" x14ac:dyDescent="0.2">
      <c r="A67" s="9" t="s">
        <v>247</v>
      </c>
      <c r="B67" s="9" t="s">
        <v>25</v>
      </c>
      <c r="C67" s="10" t="s">
        <v>248</v>
      </c>
      <c r="D67" s="10" t="s">
        <v>249</v>
      </c>
      <c r="E67" s="9">
        <v>1</v>
      </c>
      <c r="F67" s="11">
        <f t="shared" si="3"/>
        <v>275</v>
      </c>
      <c r="G67" s="12">
        <f t="shared" si="4"/>
        <v>57.75</v>
      </c>
      <c r="H67" s="11">
        <f t="shared" si="5"/>
        <v>275</v>
      </c>
      <c r="I67" s="11">
        <v>332.75</v>
      </c>
      <c r="J67" s="13">
        <v>45509</v>
      </c>
      <c r="K67" s="9" t="s">
        <v>17</v>
      </c>
      <c r="L67" s="9" t="s">
        <v>18</v>
      </c>
      <c r="M67" s="9" t="s">
        <v>250</v>
      </c>
    </row>
    <row r="68" spans="1:13" ht="38.25" x14ac:dyDescent="0.2">
      <c r="A68" s="9" t="s">
        <v>251</v>
      </c>
      <c r="B68" s="9" t="s">
        <v>25</v>
      </c>
      <c r="C68" s="10" t="s">
        <v>252</v>
      </c>
      <c r="D68" s="10" t="s">
        <v>253</v>
      </c>
      <c r="E68" s="9">
        <v>1</v>
      </c>
      <c r="F68" s="11">
        <f t="shared" si="3"/>
        <v>2181.818181818182</v>
      </c>
      <c r="G68" s="12">
        <f t="shared" si="4"/>
        <v>458.18181818181819</v>
      </c>
      <c r="H68" s="11">
        <f t="shared" si="5"/>
        <v>2181.818181818182</v>
      </c>
      <c r="I68" s="11">
        <v>2640</v>
      </c>
      <c r="J68" s="13">
        <v>45555</v>
      </c>
      <c r="K68" s="9" t="s">
        <v>17</v>
      </c>
      <c r="L68" s="9" t="s">
        <v>18</v>
      </c>
      <c r="M68" s="9" t="s">
        <v>254</v>
      </c>
    </row>
    <row r="69" spans="1:13" x14ac:dyDescent="0.2">
      <c r="A69" s="9" t="s">
        <v>255</v>
      </c>
      <c r="B69" s="9" t="s">
        <v>14</v>
      </c>
      <c r="C69" s="10" t="s">
        <v>256</v>
      </c>
      <c r="D69" s="10" t="s">
        <v>257</v>
      </c>
      <c r="E69" s="9">
        <v>1</v>
      </c>
      <c r="F69" s="11">
        <f t="shared" si="3"/>
        <v>330.51239669421489</v>
      </c>
      <c r="G69" s="12">
        <f t="shared" si="4"/>
        <v>69.407603305785116</v>
      </c>
      <c r="H69" s="11">
        <f t="shared" si="5"/>
        <v>330.51239669421489</v>
      </c>
      <c r="I69" s="11">
        <v>399.92</v>
      </c>
      <c r="J69" s="13">
        <v>45475</v>
      </c>
      <c r="K69" s="9" t="s">
        <v>17</v>
      </c>
      <c r="L69" s="9" t="s">
        <v>18</v>
      </c>
      <c r="M69" s="9" t="s">
        <v>258</v>
      </c>
    </row>
    <row r="70" spans="1:13" x14ac:dyDescent="0.2">
      <c r="A70" s="9" t="s">
        <v>259</v>
      </c>
      <c r="B70" s="9" t="s">
        <v>14</v>
      </c>
      <c r="C70" s="10" t="s">
        <v>256</v>
      </c>
      <c r="D70" s="10" t="s">
        <v>260</v>
      </c>
      <c r="E70" s="9">
        <v>1</v>
      </c>
      <c r="F70" s="11">
        <f t="shared" si="3"/>
        <v>48.15702479338843</v>
      </c>
      <c r="G70" s="12">
        <f t="shared" si="4"/>
        <v>10.112975206611569</v>
      </c>
      <c r="H70" s="11">
        <f t="shared" si="5"/>
        <v>48.15702479338843</v>
      </c>
      <c r="I70" s="11">
        <v>58.27</v>
      </c>
      <c r="J70" s="13">
        <v>45509</v>
      </c>
      <c r="K70" s="9" t="s">
        <v>17</v>
      </c>
      <c r="L70" s="9" t="s">
        <v>18</v>
      </c>
      <c r="M70" s="9" t="s">
        <v>261</v>
      </c>
    </row>
    <row r="71" spans="1:13" x14ac:dyDescent="0.2">
      <c r="A71" s="9" t="s">
        <v>262</v>
      </c>
      <c r="B71" s="9" t="s">
        <v>14</v>
      </c>
      <c r="C71" s="10" t="s">
        <v>256</v>
      </c>
      <c r="D71" s="10" t="s">
        <v>263</v>
      </c>
      <c r="E71" s="9">
        <v>1</v>
      </c>
      <c r="F71" s="11">
        <f t="shared" si="3"/>
        <v>415.46280991735534</v>
      </c>
      <c r="G71" s="12">
        <f t="shared" si="4"/>
        <v>87.247190082644622</v>
      </c>
      <c r="H71" s="11">
        <f t="shared" si="5"/>
        <v>415.46280991735534</v>
      </c>
      <c r="I71" s="11">
        <v>502.71</v>
      </c>
      <c r="J71" s="13">
        <v>45520</v>
      </c>
      <c r="K71" s="9" t="s">
        <v>17</v>
      </c>
      <c r="L71" s="9" t="s">
        <v>18</v>
      </c>
      <c r="M71" s="9" t="s">
        <v>264</v>
      </c>
    </row>
    <row r="72" spans="1:13" x14ac:dyDescent="0.2">
      <c r="A72" s="9" t="s">
        <v>265</v>
      </c>
      <c r="B72" s="9" t="s">
        <v>25</v>
      </c>
      <c r="C72" s="10" t="s">
        <v>266</v>
      </c>
      <c r="D72" s="10" t="s">
        <v>267</v>
      </c>
      <c r="E72" s="9">
        <v>1</v>
      </c>
      <c r="F72" s="11">
        <f t="shared" si="3"/>
        <v>466.11570247933884</v>
      </c>
      <c r="G72" s="12">
        <f t="shared" si="4"/>
        <v>97.88429752066115</v>
      </c>
      <c r="H72" s="11">
        <f t="shared" si="5"/>
        <v>466.11570247933884</v>
      </c>
      <c r="I72" s="11">
        <v>564</v>
      </c>
      <c r="J72" s="13">
        <v>45524</v>
      </c>
      <c r="K72" s="9" t="s">
        <v>17</v>
      </c>
      <c r="L72" s="9" t="s">
        <v>18</v>
      </c>
      <c r="M72" s="9" t="s">
        <v>268</v>
      </c>
    </row>
    <row r="73" spans="1:13" ht="25.5" x14ac:dyDescent="0.2">
      <c r="A73" s="9" t="s">
        <v>269</v>
      </c>
      <c r="B73" s="9" t="s">
        <v>14</v>
      </c>
      <c r="C73" s="10" t="s">
        <v>270</v>
      </c>
      <c r="D73" s="10" t="s">
        <v>271</v>
      </c>
      <c r="E73" s="9">
        <v>1</v>
      </c>
      <c r="F73" s="11">
        <f t="shared" si="3"/>
        <v>743.80165289256206</v>
      </c>
      <c r="G73" s="12">
        <f t="shared" si="4"/>
        <v>156.19834710743802</v>
      </c>
      <c r="H73" s="11">
        <f t="shared" si="5"/>
        <v>743.80165289256206</v>
      </c>
      <c r="I73" s="11">
        <v>900</v>
      </c>
      <c r="J73" s="13">
        <v>45483</v>
      </c>
      <c r="K73" s="9" t="s">
        <v>17</v>
      </c>
      <c r="L73" s="9" t="s">
        <v>18</v>
      </c>
      <c r="M73" s="9" t="s">
        <v>272</v>
      </c>
    </row>
    <row r="74" spans="1:13" ht="38.25" x14ac:dyDescent="0.2">
      <c r="A74" s="9" t="s">
        <v>273</v>
      </c>
      <c r="B74" s="9" t="s">
        <v>25</v>
      </c>
      <c r="C74" s="10" t="s">
        <v>274</v>
      </c>
      <c r="D74" s="10" t="s">
        <v>275</v>
      </c>
      <c r="E74" s="9">
        <v>1</v>
      </c>
      <c r="F74" s="11">
        <f t="shared" si="3"/>
        <v>1262.3884297520663</v>
      </c>
      <c r="G74" s="12">
        <f t="shared" si="4"/>
        <v>265.10157024793392</v>
      </c>
      <c r="H74" s="11">
        <f t="shared" si="5"/>
        <v>1262.3884297520663</v>
      </c>
      <c r="I74" s="11">
        <v>1527.49</v>
      </c>
      <c r="J74" s="13">
        <v>45539</v>
      </c>
      <c r="K74" s="9" t="s">
        <v>17</v>
      </c>
      <c r="L74" s="9" t="s">
        <v>18</v>
      </c>
      <c r="M74" s="9" t="s">
        <v>276</v>
      </c>
    </row>
    <row r="75" spans="1:13" ht="25.5" x14ac:dyDescent="0.2">
      <c r="A75" s="9" t="s">
        <v>277</v>
      </c>
      <c r="B75" s="9" t="s">
        <v>25</v>
      </c>
      <c r="C75" s="10" t="s">
        <v>278</v>
      </c>
      <c r="D75" s="10" t="s">
        <v>279</v>
      </c>
      <c r="E75" s="9">
        <v>1</v>
      </c>
      <c r="F75" s="11">
        <f t="shared" si="3"/>
        <v>960</v>
      </c>
      <c r="G75" s="12">
        <f t="shared" si="4"/>
        <v>201.6</v>
      </c>
      <c r="H75" s="11">
        <f t="shared" si="5"/>
        <v>960</v>
      </c>
      <c r="I75" s="11">
        <v>1161.5999999999999</v>
      </c>
      <c r="J75" s="13">
        <v>45538</v>
      </c>
      <c r="K75" s="9" t="s">
        <v>17</v>
      </c>
      <c r="L75" s="9" t="s">
        <v>18</v>
      </c>
      <c r="M75" s="9" t="s">
        <v>280</v>
      </c>
    </row>
    <row r="76" spans="1:13" ht="38.25" x14ac:dyDescent="0.2">
      <c r="A76" s="9" t="s">
        <v>281</v>
      </c>
      <c r="B76" s="9" t="s">
        <v>14</v>
      </c>
      <c r="C76" s="10" t="s">
        <v>282</v>
      </c>
      <c r="D76" s="10" t="s">
        <v>283</v>
      </c>
      <c r="E76" s="9">
        <v>1</v>
      </c>
      <c r="F76" s="11">
        <f t="shared" si="3"/>
        <v>3350</v>
      </c>
      <c r="G76" s="12">
        <f t="shared" si="4"/>
        <v>703.5</v>
      </c>
      <c r="H76" s="11">
        <f t="shared" si="5"/>
        <v>3350</v>
      </c>
      <c r="I76" s="11">
        <v>4053.5</v>
      </c>
      <c r="J76" s="13">
        <v>45531</v>
      </c>
      <c r="K76" s="9" t="s">
        <v>17</v>
      </c>
      <c r="L76" s="9" t="s">
        <v>18</v>
      </c>
      <c r="M76" s="9" t="s">
        <v>284</v>
      </c>
    </row>
    <row r="77" spans="1:13" ht="25.5" x14ac:dyDescent="0.2">
      <c r="A77" s="9" t="s">
        <v>285</v>
      </c>
      <c r="B77" s="9" t="s">
        <v>14</v>
      </c>
      <c r="C77" s="10" t="s">
        <v>282</v>
      </c>
      <c r="D77" s="10" t="s">
        <v>286</v>
      </c>
      <c r="E77" s="9">
        <v>1</v>
      </c>
      <c r="F77" s="11">
        <f t="shared" si="3"/>
        <v>270</v>
      </c>
      <c r="G77" s="12">
        <f t="shared" si="4"/>
        <v>56.699999999999996</v>
      </c>
      <c r="H77" s="11">
        <f t="shared" si="5"/>
        <v>270</v>
      </c>
      <c r="I77" s="11">
        <v>326.7</v>
      </c>
      <c r="J77" s="13">
        <v>45531</v>
      </c>
      <c r="K77" s="9" t="s">
        <v>17</v>
      </c>
      <c r="L77" s="9" t="s">
        <v>18</v>
      </c>
      <c r="M77" s="9" t="s">
        <v>287</v>
      </c>
    </row>
    <row r="78" spans="1:13" ht="38.25" x14ac:dyDescent="0.2">
      <c r="A78" s="9" t="s">
        <v>288</v>
      </c>
      <c r="B78" s="9" t="s">
        <v>14</v>
      </c>
      <c r="C78" s="10" t="s">
        <v>282</v>
      </c>
      <c r="D78" s="10" t="s">
        <v>289</v>
      </c>
      <c r="E78" s="9">
        <v>1</v>
      </c>
      <c r="F78" s="11">
        <f t="shared" si="3"/>
        <v>2768.0000000000005</v>
      </c>
      <c r="G78" s="12">
        <f t="shared" si="4"/>
        <v>581.28000000000009</v>
      </c>
      <c r="H78" s="11">
        <f t="shared" si="5"/>
        <v>2768.0000000000005</v>
      </c>
      <c r="I78" s="11">
        <v>3349.28</v>
      </c>
      <c r="J78" s="13">
        <v>45554</v>
      </c>
      <c r="K78" s="9" t="s">
        <v>17</v>
      </c>
      <c r="L78" s="9" t="s">
        <v>18</v>
      </c>
      <c r="M78" s="9" t="s">
        <v>290</v>
      </c>
    </row>
    <row r="79" spans="1:13" ht="38.25" x14ac:dyDescent="0.2">
      <c r="A79" s="9" t="s">
        <v>291</v>
      </c>
      <c r="B79" s="9" t="s">
        <v>25</v>
      </c>
      <c r="C79" s="10" t="s">
        <v>292</v>
      </c>
      <c r="D79" s="10" t="s">
        <v>293</v>
      </c>
      <c r="E79" s="9">
        <v>1</v>
      </c>
      <c r="F79" s="11">
        <f t="shared" si="3"/>
        <v>11000</v>
      </c>
      <c r="G79" s="12">
        <f t="shared" si="4"/>
        <v>2310</v>
      </c>
      <c r="H79" s="11">
        <f t="shared" si="5"/>
        <v>11000</v>
      </c>
      <c r="I79" s="11">
        <v>13310</v>
      </c>
      <c r="J79" s="13">
        <v>45525</v>
      </c>
      <c r="K79" s="9" t="s">
        <v>17</v>
      </c>
      <c r="L79" s="9" t="s">
        <v>18</v>
      </c>
      <c r="M79" s="9" t="s">
        <v>294</v>
      </c>
    </row>
    <row r="80" spans="1:13" ht="38.25" x14ac:dyDescent="0.2">
      <c r="A80" s="9" t="s">
        <v>295</v>
      </c>
      <c r="B80" s="9" t="s">
        <v>14</v>
      </c>
      <c r="C80" s="10" t="s">
        <v>296</v>
      </c>
      <c r="D80" s="10" t="s">
        <v>297</v>
      </c>
      <c r="E80" s="9">
        <v>1</v>
      </c>
      <c r="F80" s="11">
        <f t="shared" si="3"/>
        <v>413.22314049586777</v>
      </c>
      <c r="G80" s="12">
        <f t="shared" si="4"/>
        <v>86.776859504132233</v>
      </c>
      <c r="H80" s="11">
        <f t="shared" si="5"/>
        <v>413.22314049586777</v>
      </c>
      <c r="I80" s="11">
        <v>500</v>
      </c>
      <c r="J80" s="13">
        <v>45513</v>
      </c>
      <c r="K80" s="9" t="s">
        <v>17</v>
      </c>
      <c r="L80" s="9" t="s">
        <v>18</v>
      </c>
      <c r="M80" s="9" t="s">
        <v>298</v>
      </c>
    </row>
    <row r="81" spans="1:13" ht="25.5" x14ac:dyDescent="0.2">
      <c r="A81" s="9" t="s">
        <v>299</v>
      </c>
      <c r="B81" s="9" t="s">
        <v>14</v>
      </c>
      <c r="C81" s="10" t="s">
        <v>296</v>
      </c>
      <c r="D81" s="10" t="s">
        <v>300</v>
      </c>
      <c r="E81" s="9">
        <v>1</v>
      </c>
      <c r="F81" s="11">
        <f t="shared" si="3"/>
        <v>41.32231404958678</v>
      </c>
      <c r="G81" s="12">
        <f t="shared" si="4"/>
        <v>8.677685950413224</v>
      </c>
      <c r="H81" s="11">
        <f t="shared" si="5"/>
        <v>41.32231404958678</v>
      </c>
      <c r="I81" s="11">
        <v>50</v>
      </c>
      <c r="J81" s="13">
        <v>45552</v>
      </c>
      <c r="K81" s="9" t="s">
        <v>17</v>
      </c>
      <c r="L81" s="9" t="s">
        <v>18</v>
      </c>
      <c r="M81" s="9" t="s">
        <v>301</v>
      </c>
    </row>
    <row r="82" spans="1:13" ht="38.25" x14ac:dyDescent="0.2">
      <c r="A82" s="9" t="s">
        <v>302</v>
      </c>
      <c r="B82" s="9" t="s">
        <v>25</v>
      </c>
      <c r="C82" s="10" t="s">
        <v>303</v>
      </c>
      <c r="D82" s="10" t="s">
        <v>304</v>
      </c>
      <c r="E82" s="9">
        <v>1</v>
      </c>
      <c r="F82" s="11">
        <f t="shared" si="3"/>
        <v>150</v>
      </c>
      <c r="G82" s="12">
        <f t="shared" si="4"/>
        <v>31.5</v>
      </c>
      <c r="H82" s="11">
        <f t="shared" si="5"/>
        <v>150</v>
      </c>
      <c r="I82" s="11">
        <v>181.5</v>
      </c>
      <c r="J82" s="13">
        <v>45511</v>
      </c>
      <c r="K82" s="9" t="s">
        <v>17</v>
      </c>
      <c r="L82" s="9" t="s">
        <v>18</v>
      </c>
      <c r="M82" s="9" t="s">
        <v>305</v>
      </c>
    </row>
    <row r="83" spans="1:13" ht="25.5" x14ac:dyDescent="0.2">
      <c r="A83" s="9" t="s">
        <v>306</v>
      </c>
      <c r="B83" s="9" t="s">
        <v>14</v>
      </c>
      <c r="C83" s="10" t="s">
        <v>303</v>
      </c>
      <c r="D83" s="10" t="s">
        <v>307</v>
      </c>
      <c r="E83" s="9">
        <v>1</v>
      </c>
      <c r="F83" s="11">
        <f t="shared" si="3"/>
        <v>82.644628099173559</v>
      </c>
      <c r="G83" s="12">
        <f t="shared" si="4"/>
        <v>17.355371900826448</v>
      </c>
      <c r="H83" s="11">
        <f t="shared" si="5"/>
        <v>82.644628099173559</v>
      </c>
      <c r="I83" s="11">
        <v>100</v>
      </c>
      <c r="J83" s="13">
        <v>45559</v>
      </c>
      <c r="K83" s="9" t="s">
        <v>17</v>
      </c>
      <c r="L83" s="9" t="s">
        <v>18</v>
      </c>
      <c r="M83" s="9" t="s">
        <v>308</v>
      </c>
    </row>
    <row r="84" spans="1:13" ht="25.5" x14ac:dyDescent="0.2">
      <c r="A84" s="9" t="s">
        <v>309</v>
      </c>
      <c r="B84" s="9" t="s">
        <v>14</v>
      </c>
      <c r="C84" s="10" t="s">
        <v>310</v>
      </c>
      <c r="D84" s="10" t="s">
        <v>311</v>
      </c>
      <c r="E84" s="9">
        <v>1</v>
      </c>
      <c r="F84" s="11">
        <f t="shared" si="3"/>
        <v>743.80165289256206</v>
      </c>
      <c r="G84" s="12">
        <f t="shared" si="4"/>
        <v>156.19834710743802</v>
      </c>
      <c r="H84" s="11">
        <f t="shared" si="5"/>
        <v>743.80165289256206</v>
      </c>
      <c r="I84" s="11">
        <v>900</v>
      </c>
      <c r="J84" s="13">
        <v>45513</v>
      </c>
      <c r="K84" s="9" t="s">
        <v>17</v>
      </c>
      <c r="L84" s="9" t="s">
        <v>18</v>
      </c>
      <c r="M84" s="9" t="s">
        <v>312</v>
      </c>
    </row>
    <row r="85" spans="1:13" ht="38.25" x14ac:dyDescent="0.2">
      <c r="A85" s="9" t="s">
        <v>313</v>
      </c>
      <c r="B85" s="9" t="s">
        <v>14</v>
      </c>
      <c r="C85" s="10" t="s">
        <v>314</v>
      </c>
      <c r="D85" s="10" t="s">
        <v>175</v>
      </c>
      <c r="E85" s="9">
        <v>1</v>
      </c>
      <c r="F85" s="11">
        <f t="shared" si="3"/>
        <v>3224.3719008264461</v>
      </c>
      <c r="G85" s="12">
        <f t="shared" si="4"/>
        <v>677.11809917355367</v>
      </c>
      <c r="H85" s="11">
        <f t="shared" si="5"/>
        <v>3224.3719008264461</v>
      </c>
      <c r="I85" s="11">
        <v>3901.49</v>
      </c>
      <c r="J85" s="13">
        <v>45511</v>
      </c>
      <c r="K85" s="9" t="s">
        <v>17</v>
      </c>
      <c r="L85" s="9" t="s">
        <v>18</v>
      </c>
      <c r="M85" s="9" t="s">
        <v>315</v>
      </c>
    </row>
    <row r="86" spans="1:13" ht="38.25" x14ac:dyDescent="0.2">
      <c r="A86" s="9" t="s">
        <v>316</v>
      </c>
      <c r="B86" s="9" t="s">
        <v>14</v>
      </c>
      <c r="C86" s="10" t="s">
        <v>314</v>
      </c>
      <c r="D86" s="10" t="s">
        <v>317</v>
      </c>
      <c r="E86" s="9">
        <v>1</v>
      </c>
      <c r="F86" s="11">
        <f t="shared" si="3"/>
        <v>3443.7190082644624</v>
      </c>
      <c r="G86" s="12">
        <f t="shared" si="4"/>
        <v>723.18099173553708</v>
      </c>
      <c r="H86" s="11">
        <f t="shared" si="5"/>
        <v>3443.7190082644624</v>
      </c>
      <c r="I86" s="11">
        <v>4166.8999999999996</v>
      </c>
      <c r="J86" s="13">
        <v>45538</v>
      </c>
      <c r="K86" s="9" t="s">
        <v>17</v>
      </c>
      <c r="L86" s="9" t="s">
        <v>18</v>
      </c>
      <c r="M86" s="9" t="s">
        <v>318</v>
      </c>
    </row>
    <row r="87" spans="1:13" ht="89.25" x14ac:dyDescent="0.2">
      <c r="A87" s="9" t="s">
        <v>319</v>
      </c>
      <c r="B87" s="9" t="s">
        <v>25</v>
      </c>
      <c r="C87" s="10" t="s">
        <v>320</v>
      </c>
      <c r="D87" s="10" t="s">
        <v>686</v>
      </c>
      <c r="E87" s="9">
        <v>1</v>
      </c>
      <c r="F87" s="11">
        <f t="shared" si="3"/>
        <v>1920</v>
      </c>
      <c r="G87" s="12">
        <f t="shared" si="4"/>
        <v>403.2</v>
      </c>
      <c r="H87" s="11">
        <f t="shared" si="5"/>
        <v>1920</v>
      </c>
      <c r="I87" s="11">
        <v>2323.1999999999998</v>
      </c>
      <c r="J87" s="13">
        <v>45483</v>
      </c>
      <c r="K87" s="9" t="s">
        <v>17</v>
      </c>
      <c r="L87" s="9" t="s">
        <v>18</v>
      </c>
      <c r="M87" s="9" t="s">
        <v>321</v>
      </c>
    </row>
    <row r="88" spans="1:13" ht="89.25" x14ac:dyDescent="0.2">
      <c r="A88" s="9" t="s">
        <v>322</v>
      </c>
      <c r="B88" s="9" t="s">
        <v>25</v>
      </c>
      <c r="C88" s="10" t="s">
        <v>320</v>
      </c>
      <c r="D88" s="10" t="s">
        <v>687</v>
      </c>
      <c r="E88" s="9">
        <v>1</v>
      </c>
      <c r="F88" s="11">
        <f t="shared" si="3"/>
        <v>14760</v>
      </c>
      <c r="G88" s="12">
        <f t="shared" si="4"/>
        <v>3099.6</v>
      </c>
      <c r="H88" s="11">
        <f t="shared" si="5"/>
        <v>14760</v>
      </c>
      <c r="I88" s="11">
        <v>17859.599999999999</v>
      </c>
      <c r="J88" s="13">
        <v>45483</v>
      </c>
      <c r="K88" s="9" t="s">
        <v>17</v>
      </c>
      <c r="L88" s="9" t="s">
        <v>18</v>
      </c>
      <c r="M88" s="9" t="s">
        <v>294</v>
      </c>
    </row>
    <row r="89" spans="1:13" ht="25.5" x14ac:dyDescent="0.2">
      <c r="A89" s="9" t="s">
        <v>323</v>
      </c>
      <c r="B89" s="9" t="s">
        <v>25</v>
      </c>
      <c r="C89" s="10" t="s">
        <v>324</v>
      </c>
      <c r="D89" s="10" t="s">
        <v>325</v>
      </c>
      <c r="E89" s="9">
        <v>1</v>
      </c>
      <c r="F89" s="11">
        <f t="shared" si="3"/>
        <v>220</v>
      </c>
      <c r="G89" s="12">
        <f t="shared" si="4"/>
        <v>46.199999999999996</v>
      </c>
      <c r="H89" s="11">
        <f t="shared" si="5"/>
        <v>220</v>
      </c>
      <c r="I89" s="11">
        <v>266.2</v>
      </c>
      <c r="J89" s="13">
        <v>45520</v>
      </c>
      <c r="K89" s="9" t="s">
        <v>17</v>
      </c>
      <c r="L89" s="9" t="s">
        <v>18</v>
      </c>
      <c r="M89" s="9" t="s">
        <v>326</v>
      </c>
    </row>
    <row r="90" spans="1:13" x14ac:dyDescent="0.2">
      <c r="A90" s="9" t="s">
        <v>327</v>
      </c>
      <c r="B90" s="9" t="s">
        <v>14</v>
      </c>
      <c r="C90" s="10" t="s">
        <v>328</v>
      </c>
      <c r="D90" s="10" t="s">
        <v>329</v>
      </c>
      <c r="E90" s="9">
        <v>1</v>
      </c>
      <c r="F90" s="11">
        <f t="shared" si="3"/>
        <v>762.75206611570241</v>
      </c>
      <c r="G90" s="12">
        <f t="shared" si="4"/>
        <v>160.17793388429749</v>
      </c>
      <c r="H90" s="11">
        <f t="shared" si="5"/>
        <v>762.75206611570241</v>
      </c>
      <c r="I90" s="11">
        <v>922.93</v>
      </c>
      <c r="J90" s="13">
        <v>45511</v>
      </c>
      <c r="K90" s="9" t="s">
        <v>17</v>
      </c>
      <c r="L90" s="9" t="s">
        <v>18</v>
      </c>
      <c r="M90" s="9" t="s">
        <v>330</v>
      </c>
    </row>
    <row r="91" spans="1:13" ht="25.5" x14ac:dyDescent="0.2">
      <c r="A91" s="9" t="s">
        <v>331</v>
      </c>
      <c r="B91" s="9" t="s">
        <v>25</v>
      </c>
      <c r="C91" s="10" t="s">
        <v>332</v>
      </c>
      <c r="D91" s="10" t="s">
        <v>333</v>
      </c>
      <c r="E91" s="9">
        <v>1</v>
      </c>
      <c r="F91" s="11">
        <f t="shared" si="3"/>
        <v>1402</v>
      </c>
      <c r="G91" s="12">
        <f t="shared" si="4"/>
        <v>294.42</v>
      </c>
      <c r="H91" s="11">
        <f t="shared" si="5"/>
        <v>1402</v>
      </c>
      <c r="I91" s="11">
        <v>1696.42</v>
      </c>
      <c r="J91" s="13">
        <v>45511</v>
      </c>
      <c r="K91" s="9" t="s">
        <v>17</v>
      </c>
      <c r="L91" s="9" t="s">
        <v>18</v>
      </c>
      <c r="M91" s="9" t="s">
        <v>334</v>
      </c>
    </row>
    <row r="92" spans="1:13" ht="51" x14ac:dyDescent="0.2">
      <c r="A92" s="9" t="s">
        <v>335</v>
      </c>
      <c r="B92" s="9" t="s">
        <v>25</v>
      </c>
      <c r="C92" s="10" t="s">
        <v>336</v>
      </c>
      <c r="D92" s="10" t="s">
        <v>337</v>
      </c>
      <c r="E92" s="9">
        <v>1</v>
      </c>
      <c r="F92" s="11">
        <f t="shared" si="3"/>
        <v>2900</v>
      </c>
      <c r="G92" s="12">
        <f t="shared" si="4"/>
        <v>609</v>
      </c>
      <c r="H92" s="11">
        <f t="shared" si="5"/>
        <v>2900</v>
      </c>
      <c r="I92" s="11">
        <v>3509</v>
      </c>
      <c r="J92" s="13">
        <v>45545</v>
      </c>
      <c r="K92" s="9" t="s">
        <v>17</v>
      </c>
      <c r="L92" s="9" t="s">
        <v>18</v>
      </c>
      <c r="M92" s="9" t="s">
        <v>338</v>
      </c>
    </row>
    <row r="93" spans="1:13" x14ac:dyDescent="0.2">
      <c r="A93" s="9" t="s">
        <v>339</v>
      </c>
      <c r="B93" s="9" t="s">
        <v>14</v>
      </c>
      <c r="C93" s="10" t="s">
        <v>340</v>
      </c>
      <c r="D93" s="10" t="s">
        <v>341</v>
      </c>
      <c r="E93" s="9">
        <v>1</v>
      </c>
      <c r="F93" s="11">
        <f t="shared" si="3"/>
        <v>580.80165289256195</v>
      </c>
      <c r="G93" s="12">
        <f t="shared" si="4"/>
        <v>121.96834710743801</v>
      </c>
      <c r="H93" s="11">
        <f t="shared" si="5"/>
        <v>580.80165289256195</v>
      </c>
      <c r="I93" s="11">
        <v>702.77</v>
      </c>
      <c r="J93" s="13">
        <v>45512</v>
      </c>
      <c r="K93" s="9" t="s">
        <v>17</v>
      </c>
      <c r="L93" s="9" t="s">
        <v>18</v>
      </c>
      <c r="M93" s="9" t="s">
        <v>342</v>
      </c>
    </row>
    <row r="94" spans="1:13" x14ac:dyDescent="0.2">
      <c r="A94" s="9" t="s">
        <v>343</v>
      </c>
      <c r="B94" s="9" t="s">
        <v>14</v>
      </c>
      <c r="C94" s="10" t="s">
        <v>340</v>
      </c>
      <c r="D94" s="10" t="s">
        <v>344</v>
      </c>
      <c r="E94" s="9">
        <v>1</v>
      </c>
      <c r="F94" s="11">
        <f t="shared" si="3"/>
        <v>934.24793388429759</v>
      </c>
      <c r="G94" s="12">
        <f t="shared" si="4"/>
        <v>196.19206611570249</v>
      </c>
      <c r="H94" s="11">
        <f t="shared" si="5"/>
        <v>934.24793388429759</v>
      </c>
      <c r="I94" s="11">
        <v>1130.44</v>
      </c>
      <c r="J94" s="13">
        <v>45527</v>
      </c>
      <c r="K94" s="9" t="s">
        <v>17</v>
      </c>
      <c r="L94" s="9" t="s">
        <v>18</v>
      </c>
      <c r="M94" s="9" t="s">
        <v>345</v>
      </c>
    </row>
    <row r="95" spans="1:13" ht="25.5" x14ac:dyDescent="0.2">
      <c r="A95" s="9" t="s">
        <v>346</v>
      </c>
      <c r="B95" s="9" t="s">
        <v>25</v>
      </c>
      <c r="C95" s="10" t="s">
        <v>340</v>
      </c>
      <c r="D95" s="10" t="s">
        <v>347</v>
      </c>
      <c r="E95" s="9">
        <v>1</v>
      </c>
      <c r="F95" s="11">
        <f t="shared" si="3"/>
        <v>727.27272727272725</v>
      </c>
      <c r="G95" s="12">
        <f t="shared" si="4"/>
        <v>152.72727272727272</v>
      </c>
      <c r="H95" s="11">
        <f t="shared" si="5"/>
        <v>727.27272727272725</v>
      </c>
      <c r="I95" s="11">
        <v>880</v>
      </c>
      <c r="J95" s="13">
        <v>45546</v>
      </c>
      <c r="K95" s="9" t="s">
        <v>17</v>
      </c>
      <c r="L95" s="9" t="s">
        <v>18</v>
      </c>
      <c r="M95" s="9" t="s">
        <v>348</v>
      </c>
    </row>
    <row r="96" spans="1:13" ht="25.5" x14ac:dyDescent="0.2">
      <c r="A96" s="9" t="s">
        <v>349</v>
      </c>
      <c r="B96" s="9" t="s">
        <v>25</v>
      </c>
      <c r="C96" s="10" t="s">
        <v>340</v>
      </c>
      <c r="D96" s="10" t="s">
        <v>350</v>
      </c>
      <c r="E96" s="9">
        <v>1</v>
      </c>
      <c r="F96" s="11">
        <f t="shared" si="3"/>
        <v>318.18181818181819</v>
      </c>
      <c r="G96" s="12">
        <f t="shared" si="4"/>
        <v>66.818181818181813</v>
      </c>
      <c r="H96" s="11">
        <f t="shared" si="5"/>
        <v>318.18181818181819</v>
      </c>
      <c r="I96" s="11">
        <v>385</v>
      </c>
      <c r="J96" s="13">
        <v>45552</v>
      </c>
      <c r="K96" s="9" t="s">
        <v>17</v>
      </c>
      <c r="L96" s="9" t="s">
        <v>18</v>
      </c>
      <c r="M96" s="9" t="s">
        <v>351</v>
      </c>
    </row>
    <row r="97" spans="1:16" x14ac:dyDescent="0.2">
      <c r="A97" s="9" t="s">
        <v>352</v>
      </c>
      <c r="B97" s="9" t="s">
        <v>25</v>
      </c>
      <c r="C97" s="10" t="s">
        <v>353</v>
      </c>
      <c r="D97" s="10" t="s">
        <v>354</v>
      </c>
      <c r="E97" s="9">
        <v>1</v>
      </c>
      <c r="F97" s="11">
        <f t="shared" si="3"/>
        <v>182.09917355371903</v>
      </c>
      <c r="G97" s="12">
        <f t="shared" si="4"/>
        <v>38.240826446280991</v>
      </c>
      <c r="H97" s="11">
        <f t="shared" si="5"/>
        <v>182.09917355371903</v>
      </c>
      <c r="I97" s="11">
        <v>220.34</v>
      </c>
      <c r="J97" s="13">
        <v>45513</v>
      </c>
      <c r="K97" s="9" t="s">
        <v>17</v>
      </c>
      <c r="L97" s="9" t="s">
        <v>18</v>
      </c>
      <c r="M97" s="9" t="s">
        <v>355</v>
      </c>
    </row>
    <row r="98" spans="1:16" ht="38.25" x14ac:dyDescent="0.2">
      <c r="A98" s="9" t="s">
        <v>356</v>
      </c>
      <c r="B98" s="9" t="s">
        <v>25</v>
      </c>
      <c r="C98" s="10" t="s">
        <v>353</v>
      </c>
      <c r="D98" s="10" t="s">
        <v>357</v>
      </c>
      <c r="E98" s="9">
        <v>1</v>
      </c>
      <c r="F98" s="11">
        <f t="shared" si="3"/>
        <v>4950</v>
      </c>
      <c r="G98" s="12">
        <f t="shared" si="4"/>
        <v>1039.5</v>
      </c>
      <c r="H98" s="11">
        <f t="shared" si="5"/>
        <v>4950</v>
      </c>
      <c r="I98" s="11">
        <v>5989.5</v>
      </c>
      <c r="J98" s="13">
        <v>45520</v>
      </c>
      <c r="K98" s="9" t="s">
        <v>17</v>
      </c>
      <c r="L98" s="9" t="s">
        <v>18</v>
      </c>
      <c r="M98" s="9" t="s">
        <v>358</v>
      </c>
    </row>
    <row r="99" spans="1:16" x14ac:dyDescent="0.2">
      <c r="A99" s="9" t="s">
        <v>359</v>
      </c>
      <c r="B99" s="9" t="s">
        <v>25</v>
      </c>
      <c r="C99" s="10" t="s">
        <v>353</v>
      </c>
      <c r="D99" s="10" t="s">
        <v>360</v>
      </c>
      <c r="E99" s="9">
        <v>1</v>
      </c>
      <c r="F99" s="11">
        <f t="shared" si="3"/>
        <v>1077.504132231405</v>
      </c>
      <c r="G99" s="12">
        <f t="shared" si="4"/>
        <v>226.27586776859505</v>
      </c>
      <c r="H99" s="11">
        <f t="shared" si="5"/>
        <v>1077.504132231405</v>
      </c>
      <c r="I99" s="11">
        <v>1303.78</v>
      </c>
      <c r="J99" s="13">
        <v>45524</v>
      </c>
      <c r="K99" s="9" t="s">
        <v>17</v>
      </c>
      <c r="L99" s="9" t="s">
        <v>18</v>
      </c>
      <c r="M99" s="9" t="s">
        <v>361</v>
      </c>
      <c r="P99" s="9" t="s">
        <v>362</v>
      </c>
    </row>
    <row r="100" spans="1:16" ht="25.5" x14ac:dyDescent="0.2">
      <c r="A100" s="9" t="s">
        <v>363</v>
      </c>
      <c r="B100" s="9" t="s">
        <v>14</v>
      </c>
      <c r="C100" s="10" t="s">
        <v>353</v>
      </c>
      <c r="D100" s="10" t="s">
        <v>364</v>
      </c>
      <c r="E100" s="9">
        <v>1</v>
      </c>
      <c r="F100" s="11">
        <f t="shared" si="3"/>
        <v>10539</v>
      </c>
      <c r="G100" s="12">
        <f t="shared" si="4"/>
        <v>2213.19</v>
      </c>
      <c r="H100" s="11">
        <f t="shared" si="5"/>
        <v>10539</v>
      </c>
      <c r="I100" s="11">
        <v>12752.19</v>
      </c>
      <c r="J100" s="13">
        <v>45525</v>
      </c>
      <c r="K100" s="9" t="s">
        <v>17</v>
      </c>
      <c r="L100" s="9" t="s">
        <v>18</v>
      </c>
      <c r="M100" s="9" t="s">
        <v>294</v>
      </c>
    </row>
    <row r="101" spans="1:16" ht="25.5" x14ac:dyDescent="0.2">
      <c r="A101" s="9" t="s">
        <v>365</v>
      </c>
      <c r="B101" s="9" t="s">
        <v>25</v>
      </c>
      <c r="C101" s="10" t="s">
        <v>353</v>
      </c>
      <c r="D101" s="10" t="s">
        <v>366</v>
      </c>
      <c r="E101" s="9">
        <v>1</v>
      </c>
      <c r="F101" s="11">
        <f t="shared" si="3"/>
        <v>13164</v>
      </c>
      <c r="G101" s="12">
        <f t="shared" si="4"/>
        <v>2764.44</v>
      </c>
      <c r="H101" s="11">
        <f t="shared" si="5"/>
        <v>13164</v>
      </c>
      <c r="I101" s="11">
        <v>15928.44</v>
      </c>
      <c r="J101" s="13">
        <v>45525</v>
      </c>
      <c r="K101" s="9" t="s">
        <v>17</v>
      </c>
      <c r="L101" s="9" t="s">
        <v>18</v>
      </c>
      <c r="M101" s="9" t="s">
        <v>294</v>
      </c>
    </row>
    <row r="102" spans="1:16" x14ac:dyDescent="0.2">
      <c r="A102" s="9" t="s">
        <v>367</v>
      </c>
      <c r="B102" s="9" t="s">
        <v>14</v>
      </c>
      <c r="C102" s="10" t="s">
        <v>353</v>
      </c>
      <c r="D102" s="10" t="s">
        <v>368</v>
      </c>
      <c r="E102" s="9">
        <v>1</v>
      </c>
      <c r="F102" s="11">
        <f t="shared" si="3"/>
        <v>445.01652892561987</v>
      </c>
      <c r="G102" s="12">
        <f t="shared" si="4"/>
        <v>93.453471074380175</v>
      </c>
      <c r="H102" s="11">
        <f t="shared" si="5"/>
        <v>445.01652892561987</v>
      </c>
      <c r="I102" s="11">
        <v>538.47</v>
      </c>
      <c r="J102" s="13">
        <v>45538</v>
      </c>
      <c r="K102" s="9" t="s">
        <v>17</v>
      </c>
      <c r="L102" s="9" t="s">
        <v>18</v>
      </c>
      <c r="M102" s="9" t="s">
        <v>369</v>
      </c>
    </row>
    <row r="103" spans="1:16" ht="25.5" x14ac:dyDescent="0.2">
      <c r="A103" s="9" t="s">
        <v>370</v>
      </c>
      <c r="B103" s="9" t="s">
        <v>25</v>
      </c>
      <c r="C103" s="10" t="s">
        <v>371</v>
      </c>
      <c r="D103" s="10" t="s">
        <v>372</v>
      </c>
      <c r="E103" s="9">
        <v>1</v>
      </c>
      <c r="F103" s="11">
        <f t="shared" si="3"/>
        <v>257.8677685950413</v>
      </c>
      <c r="G103" s="12">
        <f t="shared" si="4"/>
        <v>54.15223140495867</v>
      </c>
      <c r="H103" s="11">
        <f t="shared" si="5"/>
        <v>257.8677685950413</v>
      </c>
      <c r="I103" s="11">
        <v>312.02</v>
      </c>
      <c r="J103" s="13">
        <v>45485</v>
      </c>
      <c r="K103" s="9" t="s">
        <v>17</v>
      </c>
      <c r="L103" s="9" t="s">
        <v>18</v>
      </c>
      <c r="M103" s="9" t="s">
        <v>373</v>
      </c>
    </row>
    <row r="104" spans="1:16" ht="63.75" x14ac:dyDescent="0.2">
      <c r="A104" s="9" t="s">
        <v>374</v>
      </c>
      <c r="B104" s="9" t="s">
        <v>25</v>
      </c>
      <c r="C104" s="10" t="s">
        <v>375</v>
      </c>
      <c r="D104" s="10" t="s">
        <v>376</v>
      </c>
      <c r="E104" s="9">
        <v>1</v>
      </c>
      <c r="F104" s="11">
        <f t="shared" si="3"/>
        <v>9400</v>
      </c>
      <c r="G104" s="12">
        <f t="shared" si="4"/>
        <v>1974</v>
      </c>
      <c r="H104" s="11">
        <f t="shared" si="5"/>
        <v>9400</v>
      </c>
      <c r="I104" s="11">
        <v>11374</v>
      </c>
      <c r="J104" s="13">
        <v>45509</v>
      </c>
      <c r="K104" s="9" t="s">
        <v>17</v>
      </c>
      <c r="L104" s="9" t="s">
        <v>18</v>
      </c>
      <c r="M104" s="9" t="s">
        <v>377</v>
      </c>
    </row>
    <row r="105" spans="1:16" ht="38.25" x14ac:dyDescent="0.2">
      <c r="A105" s="9" t="s">
        <v>378</v>
      </c>
      <c r="B105" s="9" t="s">
        <v>25</v>
      </c>
      <c r="C105" s="10" t="s">
        <v>379</v>
      </c>
      <c r="D105" s="10" t="s">
        <v>380</v>
      </c>
      <c r="E105" s="9">
        <v>1</v>
      </c>
      <c r="F105" s="11">
        <f t="shared" si="3"/>
        <v>1950</v>
      </c>
      <c r="G105" s="12">
        <f t="shared" si="4"/>
        <v>409.5</v>
      </c>
      <c r="H105" s="11">
        <f t="shared" si="5"/>
        <v>1950</v>
      </c>
      <c r="I105" s="11">
        <v>2359.5</v>
      </c>
      <c r="J105" s="13">
        <v>45524</v>
      </c>
      <c r="K105" s="9" t="s">
        <v>17</v>
      </c>
      <c r="L105" s="9" t="s">
        <v>18</v>
      </c>
      <c r="M105" s="9" t="s">
        <v>381</v>
      </c>
    </row>
    <row r="106" spans="1:16" ht="25.5" x14ac:dyDescent="0.2">
      <c r="A106" s="9" t="s">
        <v>382</v>
      </c>
      <c r="B106" s="9" t="s">
        <v>25</v>
      </c>
      <c r="C106" s="10" t="s">
        <v>379</v>
      </c>
      <c r="D106" s="10" t="s">
        <v>383</v>
      </c>
      <c r="E106" s="9">
        <v>1</v>
      </c>
      <c r="F106" s="11">
        <f t="shared" si="3"/>
        <v>2180</v>
      </c>
      <c r="G106" s="12">
        <f t="shared" si="4"/>
        <v>457.8</v>
      </c>
      <c r="H106" s="11">
        <f t="shared" si="5"/>
        <v>2180</v>
      </c>
      <c r="I106" s="11">
        <v>2637.8</v>
      </c>
      <c r="J106" s="13">
        <v>45524</v>
      </c>
      <c r="K106" s="9" t="s">
        <v>17</v>
      </c>
      <c r="L106" s="9" t="s">
        <v>18</v>
      </c>
      <c r="M106" s="9" t="s">
        <v>384</v>
      </c>
    </row>
    <row r="107" spans="1:16" ht="25.5" x14ac:dyDescent="0.2">
      <c r="A107" s="9" t="s">
        <v>385</v>
      </c>
      <c r="B107" s="9" t="s">
        <v>25</v>
      </c>
      <c r="C107" s="10" t="s">
        <v>386</v>
      </c>
      <c r="D107" s="10" t="s">
        <v>387</v>
      </c>
      <c r="E107" s="9">
        <v>1</v>
      </c>
      <c r="F107" s="11">
        <f t="shared" si="3"/>
        <v>350</v>
      </c>
      <c r="G107" s="12">
        <f t="shared" si="4"/>
        <v>73.5</v>
      </c>
      <c r="H107" s="11">
        <f t="shared" si="5"/>
        <v>350</v>
      </c>
      <c r="I107" s="11">
        <v>423.5</v>
      </c>
      <c r="J107" s="13">
        <v>45538</v>
      </c>
      <c r="K107" s="9" t="s">
        <v>17</v>
      </c>
      <c r="L107" s="9" t="s">
        <v>18</v>
      </c>
      <c r="M107" s="9" t="s">
        <v>388</v>
      </c>
    </row>
    <row r="108" spans="1:16" x14ac:dyDescent="0.2">
      <c r="A108" s="9" t="s">
        <v>389</v>
      </c>
      <c r="B108" s="9" t="s">
        <v>25</v>
      </c>
      <c r="C108" s="10" t="s">
        <v>390</v>
      </c>
      <c r="D108" s="10" t="s">
        <v>391</v>
      </c>
      <c r="E108" s="9">
        <v>1</v>
      </c>
      <c r="F108" s="11">
        <f t="shared" si="3"/>
        <v>3120</v>
      </c>
      <c r="G108" s="12">
        <f t="shared" si="4"/>
        <v>655.19999999999993</v>
      </c>
      <c r="H108" s="11">
        <f t="shared" si="5"/>
        <v>3120</v>
      </c>
      <c r="I108" s="11">
        <v>3775.2</v>
      </c>
      <c r="J108" s="13">
        <v>45520</v>
      </c>
      <c r="K108" s="9" t="s">
        <v>17</v>
      </c>
      <c r="L108" s="9" t="s">
        <v>18</v>
      </c>
      <c r="M108" s="9" t="s">
        <v>392</v>
      </c>
    </row>
    <row r="109" spans="1:16" ht="25.5" x14ac:dyDescent="0.2">
      <c r="A109" s="9" t="s">
        <v>393</v>
      </c>
      <c r="B109" s="9" t="s">
        <v>14</v>
      </c>
      <c r="C109" s="10" t="s">
        <v>394</v>
      </c>
      <c r="D109" s="10" t="s">
        <v>395</v>
      </c>
      <c r="E109" s="9">
        <v>1</v>
      </c>
      <c r="F109" s="11">
        <f t="shared" si="3"/>
        <v>123.96694214876034</v>
      </c>
      <c r="G109" s="12">
        <f t="shared" si="4"/>
        <v>26.033057851239668</v>
      </c>
      <c r="H109" s="11">
        <f t="shared" si="5"/>
        <v>123.96694214876034</v>
      </c>
      <c r="I109" s="11">
        <v>150</v>
      </c>
      <c r="J109" s="13">
        <v>45551</v>
      </c>
      <c r="K109" s="9" t="s">
        <v>17</v>
      </c>
      <c r="L109" s="9" t="s">
        <v>18</v>
      </c>
      <c r="M109" s="9" t="s">
        <v>396</v>
      </c>
    </row>
    <row r="110" spans="1:16" ht="25.5" x14ac:dyDescent="0.2">
      <c r="A110" s="9" t="s">
        <v>397</v>
      </c>
      <c r="B110" s="9" t="s">
        <v>14</v>
      </c>
      <c r="C110" s="10" t="s">
        <v>394</v>
      </c>
      <c r="D110" s="10" t="s">
        <v>398</v>
      </c>
      <c r="E110" s="9">
        <v>1</v>
      </c>
      <c r="F110" s="11">
        <f t="shared" si="3"/>
        <v>82.644628099173559</v>
      </c>
      <c r="G110" s="12">
        <f t="shared" si="4"/>
        <v>17.355371900826448</v>
      </c>
      <c r="H110" s="11">
        <f t="shared" si="5"/>
        <v>82.644628099173559</v>
      </c>
      <c r="I110" s="11">
        <v>100</v>
      </c>
      <c r="J110" s="13">
        <v>45551</v>
      </c>
      <c r="K110" s="9" t="s">
        <v>17</v>
      </c>
      <c r="L110" s="9" t="s">
        <v>18</v>
      </c>
      <c r="M110" s="9" t="s">
        <v>399</v>
      </c>
    </row>
    <row r="111" spans="1:16" x14ac:dyDescent="0.2">
      <c r="A111" s="9" t="s">
        <v>400</v>
      </c>
      <c r="B111" s="9" t="s">
        <v>14</v>
      </c>
      <c r="C111" s="10" t="s">
        <v>401</v>
      </c>
      <c r="D111" s="10" t="s">
        <v>402</v>
      </c>
      <c r="E111" s="9">
        <v>1</v>
      </c>
      <c r="F111" s="11">
        <f t="shared" si="3"/>
        <v>456.84297520661158</v>
      </c>
      <c r="G111" s="12">
        <f t="shared" si="4"/>
        <v>95.937024793388431</v>
      </c>
      <c r="H111" s="11">
        <f t="shared" si="5"/>
        <v>456.84297520661158</v>
      </c>
      <c r="I111" s="11">
        <v>552.78</v>
      </c>
      <c r="J111" s="13">
        <v>45482</v>
      </c>
      <c r="K111" s="9" t="s">
        <v>17</v>
      </c>
      <c r="L111" s="9" t="s">
        <v>18</v>
      </c>
      <c r="M111" s="9" t="s">
        <v>403</v>
      </c>
    </row>
    <row r="112" spans="1:16" x14ac:dyDescent="0.2">
      <c r="A112" s="9" t="s">
        <v>404</v>
      </c>
      <c r="B112" s="9" t="s">
        <v>14</v>
      </c>
      <c r="C112" s="10" t="s">
        <v>401</v>
      </c>
      <c r="D112" s="10" t="s">
        <v>405</v>
      </c>
      <c r="E112" s="9">
        <v>1</v>
      </c>
      <c r="F112" s="11">
        <f t="shared" si="3"/>
        <v>493.38842975206614</v>
      </c>
      <c r="G112" s="12">
        <f t="shared" si="4"/>
        <v>103.61157024793388</v>
      </c>
      <c r="H112" s="11">
        <f t="shared" si="5"/>
        <v>493.38842975206614</v>
      </c>
      <c r="I112" s="11">
        <v>597</v>
      </c>
      <c r="J112" s="13">
        <v>45482</v>
      </c>
      <c r="K112" s="9" t="s">
        <v>17</v>
      </c>
      <c r="L112" s="9" t="s">
        <v>18</v>
      </c>
      <c r="M112" s="9" t="s">
        <v>406</v>
      </c>
      <c r="N112" s="9"/>
      <c r="O112" s="9"/>
    </row>
    <row r="113" spans="1:15" ht="25.5" x14ac:dyDescent="0.2">
      <c r="A113" s="9" t="s">
        <v>407</v>
      </c>
      <c r="B113" s="9" t="s">
        <v>14</v>
      </c>
      <c r="C113" s="10" t="s">
        <v>401</v>
      </c>
      <c r="D113" s="10" t="s">
        <v>408</v>
      </c>
      <c r="E113" s="9">
        <v>1</v>
      </c>
      <c r="F113" s="11">
        <f t="shared" si="3"/>
        <v>71.396694214876035</v>
      </c>
      <c r="G113" s="12">
        <f t="shared" si="4"/>
        <v>14.993305785123967</v>
      </c>
      <c r="H113" s="11">
        <f t="shared" si="5"/>
        <v>71.396694214876035</v>
      </c>
      <c r="I113" s="11">
        <v>86.39</v>
      </c>
      <c r="J113" s="13">
        <v>45538</v>
      </c>
      <c r="K113" s="9" t="s">
        <v>17</v>
      </c>
      <c r="L113" s="9" t="s">
        <v>18</v>
      </c>
      <c r="M113" s="9" t="s">
        <v>409</v>
      </c>
      <c r="N113" s="9"/>
      <c r="O113" s="9"/>
    </row>
    <row r="114" spans="1:15" ht="25.5" x14ac:dyDescent="0.2">
      <c r="A114" s="9" t="s">
        <v>410</v>
      </c>
      <c r="B114" s="9" t="s">
        <v>14</v>
      </c>
      <c r="C114" s="10" t="s">
        <v>401</v>
      </c>
      <c r="D114" s="10" t="s">
        <v>411</v>
      </c>
      <c r="E114" s="9">
        <v>1</v>
      </c>
      <c r="F114" s="11">
        <f t="shared" si="3"/>
        <v>135.17355371900828</v>
      </c>
      <c r="G114" s="12">
        <f t="shared" si="4"/>
        <v>28.386446280991738</v>
      </c>
      <c r="H114" s="11">
        <f t="shared" si="5"/>
        <v>135.17355371900828</v>
      </c>
      <c r="I114" s="11">
        <v>163.56</v>
      </c>
      <c r="J114" s="13">
        <v>45538</v>
      </c>
      <c r="K114" s="9" t="s">
        <v>17</v>
      </c>
      <c r="L114" s="9" t="s">
        <v>18</v>
      </c>
      <c r="M114" s="9" t="s">
        <v>412</v>
      </c>
    </row>
    <row r="115" spans="1:15" ht="25.5" x14ac:dyDescent="0.2">
      <c r="A115" s="9" t="s">
        <v>413</v>
      </c>
      <c r="B115" s="9" t="s">
        <v>14</v>
      </c>
      <c r="C115" s="10" t="s">
        <v>414</v>
      </c>
      <c r="D115" s="10" t="s">
        <v>415</v>
      </c>
      <c r="E115" s="9">
        <v>1</v>
      </c>
      <c r="F115" s="11">
        <f t="shared" si="3"/>
        <v>206.60330578512398</v>
      </c>
      <c r="G115" s="12">
        <f t="shared" si="4"/>
        <v>43.386694214876037</v>
      </c>
      <c r="H115" s="11">
        <f t="shared" si="5"/>
        <v>206.60330578512398</v>
      </c>
      <c r="I115" s="11">
        <v>249.99</v>
      </c>
      <c r="J115" s="13">
        <v>45524</v>
      </c>
      <c r="K115" s="9" t="s">
        <v>17</v>
      </c>
      <c r="L115" s="9" t="s">
        <v>18</v>
      </c>
      <c r="M115" s="9" t="s">
        <v>416</v>
      </c>
    </row>
    <row r="116" spans="1:15" x14ac:dyDescent="0.2">
      <c r="A116" s="9" t="s">
        <v>417</v>
      </c>
      <c r="B116" s="9" t="s">
        <v>14</v>
      </c>
      <c r="C116" s="10" t="s">
        <v>418</v>
      </c>
      <c r="D116" s="10" t="s">
        <v>419</v>
      </c>
      <c r="E116" s="9">
        <v>1</v>
      </c>
      <c r="F116" s="11">
        <f t="shared" si="3"/>
        <v>165.28099173553721</v>
      </c>
      <c r="G116" s="12">
        <f t="shared" si="4"/>
        <v>34.709008264462817</v>
      </c>
      <c r="H116" s="11">
        <f t="shared" si="5"/>
        <v>165.28099173553721</v>
      </c>
      <c r="I116" s="11">
        <v>199.99</v>
      </c>
      <c r="J116" s="13">
        <v>45513</v>
      </c>
      <c r="K116" s="9" t="s">
        <v>17</v>
      </c>
      <c r="L116" s="9" t="s">
        <v>18</v>
      </c>
      <c r="M116" s="9" t="s">
        <v>420</v>
      </c>
    </row>
    <row r="117" spans="1:15" ht="25.5" x14ac:dyDescent="0.2">
      <c r="A117" s="9" t="s">
        <v>421</v>
      </c>
      <c r="B117" s="9" t="s">
        <v>14</v>
      </c>
      <c r="C117" s="10" t="s">
        <v>422</v>
      </c>
      <c r="D117" s="10" t="s">
        <v>423</v>
      </c>
      <c r="E117" s="9">
        <v>1</v>
      </c>
      <c r="F117" s="11">
        <f t="shared" si="3"/>
        <v>615.27272727272725</v>
      </c>
      <c r="G117" s="12">
        <f t="shared" si="4"/>
        <v>129.20727272727271</v>
      </c>
      <c r="H117" s="11">
        <f t="shared" si="5"/>
        <v>615.27272727272725</v>
      </c>
      <c r="I117" s="11">
        <v>744.48</v>
      </c>
      <c r="J117" s="13">
        <v>45513</v>
      </c>
      <c r="K117" s="9" t="s">
        <v>17</v>
      </c>
      <c r="L117" s="9" t="s">
        <v>18</v>
      </c>
      <c r="M117" s="9" t="s">
        <v>424</v>
      </c>
    </row>
    <row r="118" spans="1:15" ht="25.5" x14ac:dyDescent="0.2">
      <c r="A118" s="9" t="s">
        <v>425</v>
      </c>
      <c r="B118" s="9" t="s">
        <v>14</v>
      </c>
      <c r="C118" s="10" t="s">
        <v>426</v>
      </c>
      <c r="D118" s="10" t="s">
        <v>427</v>
      </c>
      <c r="E118" s="9">
        <v>1</v>
      </c>
      <c r="F118" s="11">
        <f t="shared" si="3"/>
        <v>495.86776859504135</v>
      </c>
      <c r="G118" s="12">
        <f t="shared" si="4"/>
        <v>104.13223140495867</v>
      </c>
      <c r="H118" s="11">
        <f t="shared" si="5"/>
        <v>495.86776859504135</v>
      </c>
      <c r="I118" s="11">
        <v>600</v>
      </c>
      <c r="J118" s="13">
        <v>45555</v>
      </c>
      <c r="K118" s="9" t="s">
        <v>17</v>
      </c>
      <c r="L118" s="9" t="s">
        <v>18</v>
      </c>
      <c r="M118" s="9" t="s">
        <v>428</v>
      </c>
    </row>
    <row r="119" spans="1:15" ht="25.5" x14ac:dyDescent="0.2">
      <c r="A119" s="9" t="s">
        <v>429</v>
      </c>
      <c r="B119" s="9" t="s">
        <v>14</v>
      </c>
      <c r="C119" s="10" t="s">
        <v>430</v>
      </c>
      <c r="D119" s="10" t="s">
        <v>431</v>
      </c>
      <c r="E119" s="9">
        <v>1</v>
      </c>
      <c r="F119" s="11">
        <f t="shared" si="3"/>
        <v>257.91735537190084</v>
      </c>
      <c r="G119" s="12">
        <f t="shared" si="4"/>
        <v>54.162644628099173</v>
      </c>
      <c r="H119" s="11">
        <f t="shared" si="5"/>
        <v>257.91735537190084</v>
      </c>
      <c r="I119" s="11">
        <v>312.08</v>
      </c>
      <c r="J119" s="13">
        <v>45509</v>
      </c>
      <c r="K119" s="9" t="s">
        <v>17</v>
      </c>
      <c r="L119" s="9" t="s">
        <v>18</v>
      </c>
      <c r="M119" s="9" t="s">
        <v>432</v>
      </c>
    </row>
    <row r="120" spans="1:15" ht="25.5" x14ac:dyDescent="0.2">
      <c r="A120" s="9" t="s">
        <v>433</v>
      </c>
      <c r="B120" s="9" t="s">
        <v>25</v>
      </c>
      <c r="C120" s="10" t="s">
        <v>434</v>
      </c>
      <c r="D120" s="10" t="s">
        <v>435</v>
      </c>
      <c r="E120" s="9">
        <v>1</v>
      </c>
      <c r="F120" s="11">
        <f t="shared" si="3"/>
        <v>550</v>
      </c>
      <c r="G120" s="12">
        <f t="shared" si="4"/>
        <v>115.5</v>
      </c>
      <c r="H120" s="11">
        <f t="shared" si="5"/>
        <v>550</v>
      </c>
      <c r="I120" s="11">
        <v>665.5</v>
      </c>
      <c r="J120" s="13">
        <v>45531</v>
      </c>
      <c r="K120" s="9" t="s">
        <v>17</v>
      </c>
      <c r="L120" s="9" t="s">
        <v>18</v>
      </c>
      <c r="M120" s="9" t="s">
        <v>436</v>
      </c>
    </row>
    <row r="121" spans="1:15" ht="38.25" x14ac:dyDescent="0.2">
      <c r="A121" s="9" t="s">
        <v>437</v>
      </c>
      <c r="B121" s="9" t="s">
        <v>25</v>
      </c>
      <c r="C121" s="10" t="s">
        <v>438</v>
      </c>
      <c r="D121" s="10" t="s">
        <v>439</v>
      </c>
      <c r="E121" s="9">
        <v>1</v>
      </c>
      <c r="F121" s="11">
        <f t="shared" si="3"/>
        <v>4350</v>
      </c>
      <c r="G121" s="12">
        <f t="shared" si="4"/>
        <v>913.5</v>
      </c>
      <c r="H121" s="11">
        <f t="shared" si="5"/>
        <v>4350</v>
      </c>
      <c r="I121" s="11">
        <v>5263.5</v>
      </c>
      <c r="J121" s="13">
        <v>45552</v>
      </c>
      <c r="K121" s="9" t="s">
        <v>17</v>
      </c>
      <c r="L121" s="9" t="s">
        <v>18</v>
      </c>
      <c r="M121" s="9" t="s">
        <v>440</v>
      </c>
    </row>
    <row r="122" spans="1:15" x14ac:dyDescent="0.2">
      <c r="A122" s="9" t="s">
        <v>441</v>
      </c>
      <c r="B122" s="9" t="s">
        <v>14</v>
      </c>
      <c r="C122" s="10" t="s">
        <v>442</v>
      </c>
      <c r="D122" s="10" t="s">
        <v>443</v>
      </c>
      <c r="E122" s="9">
        <v>1</v>
      </c>
      <c r="F122" s="11">
        <f t="shared" si="3"/>
        <v>1069.5867768595042</v>
      </c>
      <c r="G122" s="12">
        <f t="shared" si="4"/>
        <v>224.61322314049588</v>
      </c>
      <c r="H122" s="11">
        <f t="shared" si="5"/>
        <v>1069.5867768595042</v>
      </c>
      <c r="I122" s="11">
        <v>1294.2</v>
      </c>
      <c r="J122" s="13">
        <v>45490</v>
      </c>
      <c r="K122" s="9" t="s">
        <v>17</v>
      </c>
      <c r="L122" s="9" t="s">
        <v>18</v>
      </c>
      <c r="M122" s="9" t="s">
        <v>444</v>
      </c>
    </row>
    <row r="123" spans="1:15" ht="25.5" x14ac:dyDescent="0.2">
      <c r="A123" s="9" t="s">
        <v>445</v>
      </c>
      <c r="B123" s="9" t="s">
        <v>14</v>
      </c>
      <c r="C123" s="10" t="s">
        <v>442</v>
      </c>
      <c r="D123" s="10" t="s">
        <v>237</v>
      </c>
      <c r="E123" s="9">
        <v>1</v>
      </c>
      <c r="F123" s="11">
        <f t="shared" si="3"/>
        <v>680.70247933884298</v>
      </c>
      <c r="G123" s="12">
        <f t="shared" si="4"/>
        <v>142.94752066115703</v>
      </c>
      <c r="H123" s="11">
        <f t="shared" si="5"/>
        <v>680.70247933884298</v>
      </c>
      <c r="I123" s="11">
        <v>823.65</v>
      </c>
      <c r="J123" s="13">
        <v>45511</v>
      </c>
      <c r="K123" s="9" t="s">
        <v>17</v>
      </c>
      <c r="L123" s="9" t="s">
        <v>18</v>
      </c>
      <c r="M123" s="9" t="s">
        <v>446</v>
      </c>
    </row>
    <row r="124" spans="1:15" ht="25.5" x14ac:dyDescent="0.2">
      <c r="A124" s="9" t="s">
        <v>447</v>
      </c>
      <c r="B124" s="9" t="s">
        <v>14</v>
      </c>
      <c r="C124" s="10" t="s">
        <v>442</v>
      </c>
      <c r="D124" s="10" t="s">
        <v>448</v>
      </c>
      <c r="E124" s="9">
        <v>1</v>
      </c>
      <c r="F124" s="11">
        <f t="shared" si="3"/>
        <v>3705.2892561983467</v>
      </c>
      <c r="G124" s="12">
        <f t="shared" si="4"/>
        <v>778.1107438016528</v>
      </c>
      <c r="H124" s="11">
        <f t="shared" si="5"/>
        <v>3705.2892561983467</v>
      </c>
      <c r="I124" s="11">
        <v>4483.3999999999996</v>
      </c>
      <c r="J124" s="13">
        <v>45520</v>
      </c>
      <c r="K124" s="9" t="s">
        <v>17</v>
      </c>
      <c r="L124" s="9" t="s">
        <v>18</v>
      </c>
      <c r="M124" s="9" t="s">
        <v>449</v>
      </c>
    </row>
    <row r="125" spans="1:15" ht="25.5" x14ac:dyDescent="0.2">
      <c r="A125" s="9" t="s">
        <v>450</v>
      </c>
      <c r="B125" s="9" t="s">
        <v>14</v>
      </c>
      <c r="C125" s="10" t="s">
        <v>442</v>
      </c>
      <c r="D125" s="10" t="s">
        <v>448</v>
      </c>
      <c r="E125" s="9">
        <v>1</v>
      </c>
      <c r="F125" s="11">
        <f t="shared" si="3"/>
        <v>1564.8925619834711</v>
      </c>
      <c r="G125" s="12">
        <f t="shared" si="4"/>
        <v>328.62743801652891</v>
      </c>
      <c r="H125" s="11">
        <f t="shared" si="5"/>
        <v>1564.8925619834711</v>
      </c>
      <c r="I125" s="11">
        <v>1893.52</v>
      </c>
      <c r="J125" s="13">
        <v>45525</v>
      </c>
      <c r="K125" s="9" t="s">
        <v>17</v>
      </c>
      <c r="L125" s="9" t="s">
        <v>18</v>
      </c>
      <c r="M125" s="9" t="s">
        <v>451</v>
      </c>
    </row>
    <row r="126" spans="1:15" ht="25.5" x14ac:dyDescent="0.2">
      <c r="A126" s="9" t="s">
        <v>452</v>
      </c>
      <c r="B126" s="9" t="s">
        <v>14</v>
      </c>
      <c r="C126" s="10" t="s">
        <v>442</v>
      </c>
      <c r="D126" s="10" t="s">
        <v>453</v>
      </c>
      <c r="E126" s="9">
        <v>1</v>
      </c>
      <c r="F126" s="11">
        <f t="shared" si="3"/>
        <v>1550.1900826446281</v>
      </c>
      <c r="G126" s="12">
        <f t="shared" si="4"/>
        <v>325.53991735537187</v>
      </c>
      <c r="H126" s="11">
        <f t="shared" si="5"/>
        <v>1550.1900826446281</v>
      </c>
      <c r="I126" s="11">
        <v>1875.73</v>
      </c>
      <c r="J126" s="13">
        <v>45525</v>
      </c>
      <c r="K126" s="9" t="s">
        <v>17</v>
      </c>
      <c r="L126" s="9" t="s">
        <v>18</v>
      </c>
      <c r="M126" s="9" t="s">
        <v>454</v>
      </c>
    </row>
    <row r="127" spans="1:15" ht="25.5" x14ac:dyDescent="0.2">
      <c r="A127" s="9" t="s">
        <v>455</v>
      </c>
      <c r="B127" s="9" t="s">
        <v>14</v>
      </c>
      <c r="C127" s="10" t="s">
        <v>442</v>
      </c>
      <c r="D127" s="10" t="s">
        <v>217</v>
      </c>
      <c r="E127" s="9">
        <v>1</v>
      </c>
      <c r="F127" s="11">
        <f t="shared" si="3"/>
        <v>1193.6859504132231</v>
      </c>
      <c r="G127" s="12">
        <f t="shared" si="4"/>
        <v>250.67404958677685</v>
      </c>
      <c r="H127" s="11">
        <f t="shared" si="5"/>
        <v>1193.6859504132231</v>
      </c>
      <c r="I127" s="11">
        <v>1444.36</v>
      </c>
      <c r="J127" s="13">
        <v>45538</v>
      </c>
      <c r="K127" s="9" t="s">
        <v>17</v>
      </c>
      <c r="L127" s="9" t="s">
        <v>18</v>
      </c>
      <c r="M127" s="9" t="s">
        <v>456</v>
      </c>
    </row>
    <row r="128" spans="1:15" ht="25.5" x14ac:dyDescent="0.2">
      <c r="A128" s="9" t="s">
        <v>457</v>
      </c>
      <c r="B128" s="9" t="s">
        <v>14</v>
      </c>
      <c r="C128" s="10" t="s">
        <v>458</v>
      </c>
      <c r="D128" s="10" t="s">
        <v>459</v>
      </c>
      <c r="E128" s="9">
        <v>1</v>
      </c>
      <c r="F128" s="11">
        <f t="shared" si="3"/>
        <v>206.61157024793388</v>
      </c>
      <c r="G128" s="12">
        <f t="shared" si="4"/>
        <v>43.388429752066116</v>
      </c>
      <c r="H128" s="11">
        <f t="shared" si="5"/>
        <v>206.61157024793388</v>
      </c>
      <c r="I128" s="11">
        <v>250</v>
      </c>
      <c r="J128" s="13">
        <v>45511</v>
      </c>
      <c r="K128" s="9" t="s">
        <v>17</v>
      </c>
      <c r="L128" s="9" t="s">
        <v>18</v>
      </c>
      <c r="M128" s="9" t="s">
        <v>460</v>
      </c>
    </row>
    <row r="129" spans="1:15" ht="25.5" x14ac:dyDescent="0.2">
      <c r="A129" s="9" t="s">
        <v>461</v>
      </c>
      <c r="B129" s="9" t="s">
        <v>14</v>
      </c>
      <c r="C129" s="10" t="s">
        <v>458</v>
      </c>
      <c r="D129" s="10" t="s">
        <v>462</v>
      </c>
      <c r="E129" s="9">
        <v>1</v>
      </c>
      <c r="F129" s="11">
        <f t="shared" si="3"/>
        <v>123.96694214876034</v>
      </c>
      <c r="G129" s="12">
        <f t="shared" si="4"/>
        <v>26.033057851239668</v>
      </c>
      <c r="H129" s="11">
        <f t="shared" si="5"/>
        <v>123.96694214876034</v>
      </c>
      <c r="I129" s="11">
        <v>150</v>
      </c>
      <c r="J129" s="13">
        <v>45538</v>
      </c>
      <c r="K129" s="9" t="s">
        <v>17</v>
      </c>
      <c r="L129" s="9" t="s">
        <v>18</v>
      </c>
      <c r="M129" s="9" t="s">
        <v>463</v>
      </c>
    </row>
    <row r="130" spans="1:15" ht="38.25" x14ac:dyDescent="0.2">
      <c r="A130" s="9" t="s">
        <v>464</v>
      </c>
      <c r="B130" s="9" t="s">
        <v>14</v>
      </c>
      <c r="C130" s="10" t="s">
        <v>458</v>
      </c>
      <c r="D130" s="10" t="s">
        <v>465</v>
      </c>
      <c r="E130" s="9">
        <v>1</v>
      </c>
      <c r="F130" s="11">
        <f t="shared" ref="F130:F193" si="6">I130/1.21</f>
        <v>41.32231404958678</v>
      </c>
      <c r="G130" s="12">
        <f t="shared" ref="G130:G193" si="7">F130*0.21</f>
        <v>8.677685950413224</v>
      </c>
      <c r="H130" s="11">
        <f t="shared" ref="H130:H193" si="8">F130</f>
        <v>41.32231404958678</v>
      </c>
      <c r="I130" s="11">
        <v>50</v>
      </c>
      <c r="J130" s="13">
        <v>45555</v>
      </c>
      <c r="K130" s="9" t="s">
        <v>17</v>
      </c>
      <c r="L130" s="9" t="s">
        <v>18</v>
      </c>
      <c r="M130" s="9" t="s">
        <v>466</v>
      </c>
    </row>
    <row r="131" spans="1:15" ht="25.5" x14ac:dyDescent="0.2">
      <c r="A131" s="9" t="s">
        <v>467</v>
      </c>
      <c r="B131" s="9" t="s">
        <v>25</v>
      </c>
      <c r="C131" s="10" t="s">
        <v>468</v>
      </c>
      <c r="D131" s="10" t="s">
        <v>469</v>
      </c>
      <c r="E131" s="9">
        <v>1</v>
      </c>
      <c r="F131" s="11">
        <f t="shared" si="6"/>
        <v>270</v>
      </c>
      <c r="G131" s="12">
        <f t="shared" si="7"/>
        <v>56.699999999999996</v>
      </c>
      <c r="H131" s="11">
        <f t="shared" si="8"/>
        <v>270</v>
      </c>
      <c r="I131" s="11">
        <v>326.7</v>
      </c>
      <c r="J131" s="13">
        <v>45485</v>
      </c>
      <c r="K131" s="9" t="s">
        <v>17</v>
      </c>
      <c r="L131" s="9" t="s">
        <v>18</v>
      </c>
      <c r="M131" s="9" t="s">
        <v>470</v>
      </c>
    </row>
    <row r="132" spans="1:15" ht="25.5" x14ac:dyDescent="0.2">
      <c r="A132" s="9" t="s">
        <v>471</v>
      </c>
      <c r="B132" s="9" t="s">
        <v>14</v>
      </c>
      <c r="C132" s="10" t="s">
        <v>472</v>
      </c>
      <c r="D132" s="10" t="s">
        <v>473</v>
      </c>
      <c r="E132" s="9">
        <v>1</v>
      </c>
      <c r="F132" s="11">
        <f t="shared" si="6"/>
        <v>466.29752066115708</v>
      </c>
      <c r="G132" s="12">
        <f t="shared" si="7"/>
        <v>97.92247933884299</v>
      </c>
      <c r="H132" s="11">
        <f t="shared" si="8"/>
        <v>466.29752066115708</v>
      </c>
      <c r="I132" s="11">
        <v>564.22</v>
      </c>
      <c r="J132" s="13">
        <v>45513</v>
      </c>
      <c r="K132" s="9" t="s">
        <v>17</v>
      </c>
      <c r="L132" s="9" t="s">
        <v>18</v>
      </c>
      <c r="M132" s="9" t="s">
        <v>474</v>
      </c>
    </row>
    <row r="133" spans="1:15" x14ac:dyDescent="0.2">
      <c r="C133" s="10"/>
      <c r="D133" s="10"/>
      <c r="J133" s="13"/>
      <c r="N133" s="9"/>
      <c r="O133" s="9"/>
    </row>
    <row r="134" spans="1:15" ht="25.5" x14ac:dyDescent="0.2">
      <c r="A134" s="9" t="s">
        <v>475</v>
      </c>
      <c r="B134" s="9" t="s">
        <v>476</v>
      </c>
      <c r="C134" s="10" t="s">
        <v>477</v>
      </c>
      <c r="D134" s="10" t="s">
        <v>478</v>
      </c>
      <c r="E134" s="9">
        <v>1</v>
      </c>
      <c r="F134" s="11">
        <f t="shared" si="6"/>
        <v>4200</v>
      </c>
      <c r="G134" s="12">
        <f t="shared" si="7"/>
        <v>882</v>
      </c>
      <c r="H134" s="11">
        <f t="shared" si="8"/>
        <v>4200</v>
      </c>
      <c r="I134" s="11">
        <v>5082</v>
      </c>
      <c r="J134" s="13">
        <v>45520</v>
      </c>
      <c r="K134" s="9" t="s">
        <v>17</v>
      </c>
      <c r="L134" s="9" t="s">
        <v>18</v>
      </c>
      <c r="M134" s="9" t="s">
        <v>479</v>
      </c>
    </row>
    <row r="135" spans="1:15" ht="38.25" x14ac:dyDescent="0.2">
      <c r="A135" s="9" t="s">
        <v>480</v>
      </c>
      <c r="B135" s="9" t="s">
        <v>25</v>
      </c>
      <c r="C135" s="10" t="s">
        <v>477</v>
      </c>
      <c r="D135" s="10" t="s">
        <v>481</v>
      </c>
      <c r="E135" s="9">
        <v>1</v>
      </c>
      <c r="F135" s="11">
        <f t="shared" si="6"/>
        <v>8800</v>
      </c>
      <c r="G135" s="12">
        <f t="shared" si="7"/>
        <v>1848</v>
      </c>
      <c r="H135" s="11">
        <f t="shared" si="8"/>
        <v>8800</v>
      </c>
      <c r="I135" s="11">
        <v>10648</v>
      </c>
      <c r="J135" s="13">
        <v>45524</v>
      </c>
      <c r="K135" s="9" t="s">
        <v>17</v>
      </c>
      <c r="L135" s="9" t="s">
        <v>18</v>
      </c>
      <c r="M135" s="9" t="s">
        <v>482</v>
      </c>
    </row>
    <row r="136" spans="1:15" ht="25.5" x14ac:dyDescent="0.2">
      <c r="A136" s="9" t="s">
        <v>483</v>
      </c>
      <c r="B136" s="9" t="s">
        <v>14</v>
      </c>
      <c r="C136" s="10" t="s">
        <v>484</v>
      </c>
      <c r="D136" s="10" t="s">
        <v>485</v>
      </c>
      <c r="E136" s="9">
        <v>1</v>
      </c>
      <c r="F136" s="11">
        <f t="shared" si="6"/>
        <v>263.63636363636363</v>
      </c>
      <c r="G136" s="12">
        <f t="shared" si="7"/>
        <v>55.36363636363636</v>
      </c>
      <c r="H136" s="11">
        <f t="shared" si="8"/>
        <v>263.63636363636363</v>
      </c>
      <c r="I136" s="11">
        <v>319</v>
      </c>
      <c r="J136" s="13">
        <v>45509</v>
      </c>
      <c r="K136" s="9" t="s">
        <v>17</v>
      </c>
      <c r="L136" s="9" t="s">
        <v>18</v>
      </c>
      <c r="M136" s="9" t="s">
        <v>486</v>
      </c>
    </row>
    <row r="137" spans="1:15" ht="25.5" x14ac:dyDescent="0.2">
      <c r="A137" s="9" t="s">
        <v>487</v>
      </c>
      <c r="B137" s="9" t="s">
        <v>25</v>
      </c>
      <c r="C137" s="10" t="s">
        <v>488</v>
      </c>
      <c r="D137" s="10" t="s">
        <v>489</v>
      </c>
      <c r="E137" s="9">
        <v>1</v>
      </c>
      <c r="F137" s="11">
        <f t="shared" si="6"/>
        <v>660</v>
      </c>
      <c r="G137" s="12">
        <f t="shared" si="7"/>
        <v>138.6</v>
      </c>
      <c r="H137" s="11">
        <f t="shared" si="8"/>
        <v>660</v>
      </c>
      <c r="I137" s="11">
        <v>798.6</v>
      </c>
      <c r="J137" s="13">
        <v>45511</v>
      </c>
      <c r="K137" s="9" t="s">
        <v>17</v>
      </c>
      <c r="L137" s="9" t="s">
        <v>18</v>
      </c>
      <c r="M137" s="9" t="s">
        <v>490</v>
      </c>
    </row>
    <row r="138" spans="1:15" ht="25.5" x14ac:dyDescent="0.2">
      <c r="A138" s="9" t="s">
        <v>491</v>
      </c>
      <c r="B138" s="9" t="s">
        <v>25</v>
      </c>
      <c r="C138" s="10" t="s">
        <v>488</v>
      </c>
      <c r="D138" s="10" t="s">
        <v>492</v>
      </c>
      <c r="E138" s="9">
        <v>1</v>
      </c>
      <c r="F138" s="11">
        <f t="shared" si="6"/>
        <v>1149.5867768595042</v>
      </c>
      <c r="G138" s="12">
        <f t="shared" si="7"/>
        <v>241.41322314049586</v>
      </c>
      <c r="H138" s="11">
        <f t="shared" si="8"/>
        <v>1149.5867768595042</v>
      </c>
      <c r="I138" s="11">
        <v>1391</v>
      </c>
      <c r="J138" s="13">
        <v>45552</v>
      </c>
      <c r="K138" s="9" t="s">
        <v>17</v>
      </c>
      <c r="L138" s="9" t="s">
        <v>18</v>
      </c>
      <c r="M138" s="9" t="s">
        <v>493</v>
      </c>
    </row>
    <row r="139" spans="1:15" ht="25.5" x14ac:dyDescent="0.2">
      <c r="A139" s="9" t="s">
        <v>494</v>
      </c>
      <c r="B139" s="9" t="s">
        <v>25</v>
      </c>
      <c r="C139" s="10" t="s">
        <v>495</v>
      </c>
      <c r="D139" s="10" t="s">
        <v>496</v>
      </c>
      <c r="E139" s="9">
        <v>1</v>
      </c>
      <c r="F139" s="11">
        <f t="shared" si="6"/>
        <v>890.00000000000011</v>
      </c>
      <c r="G139" s="12">
        <f t="shared" si="7"/>
        <v>186.9</v>
      </c>
      <c r="H139" s="11">
        <f t="shared" si="8"/>
        <v>890.00000000000011</v>
      </c>
      <c r="I139" s="11">
        <v>1076.9000000000001</v>
      </c>
      <c r="J139" s="13">
        <v>45509</v>
      </c>
      <c r="K139" s="9" t="s">
        <v>17</v>
      </c>
      <c r="L139" s="9" t="s">
        <v>18</v>
      </c>
      <c r="M139" s="9" t="s">
        <v>497</v>
      </c>
    </row>
    <row r="140" spans="1:15" ht="25.5" x14ac:dyDescent="0.2">
      <c r="A140" s="9" t="s">
        <v>498</v>
      </c>
      <c r="B140" s="9" t="s">
        <v>14</v>
      </c>
      <c r="C140" s="10" t="s">
        <v>495</v>
      </c>
      <c r="D140" s="10" t="s">
        <v>499</v>
      </c>
      <c r="E140" s="9">
        <v>1</v>
      </c>
      <c r="F140" s="11">
        <f t="shared" si="6"/>
        <v>850</v>
      </c>
      <c r="G140" s="12">
        <f t="shared" si="7"/>
        <v>178.5</v>
      </c>
      <c r="H140" s="11">
        <f t="shared" si="8"/>
        <v>850</v>
      </c>
      <c r="I140" s="11">
        <v>1028.5</v>
      </c>
      <c r="J140" s="13">
        <v>45511</v>
      </c>
      <c r="K140" s="9" t="s">
        <v>17</v>
      </c>
      <c r="L140" s="9" t="s">
        <v>18</v>
      </c>
      <c r="M140" s="9" t="s">
        <v>500</v>
      </c>
    </row>
    <row r="141" spans="1:15" ht="25.5" x14ac:dyDescent="0.2">
      <c r="A141" s="9" t="s">
        <v>501</v>
      </c>
      <c r="B141" s="9" t="s">
        <v>25</v>
      </c>
      <c r="C141" s="10" t="s">
        <v>495</v>
      </c>
      <c r="D141" s="10" t="s">
        <v>502</v>
      </c>
      <c r="E141" s="9">
        <v>1</v>
      </c>
      <c r="F141" s="11">
        <f t="shared" si="6"/>
        <v>130</v>
      </c>
      <c r="G141" s="12">
        <f t="shared" si="7"/>
        <v>27.3</v>
      </c>
      <c r="H141" s="11">
        <f t="shared" si="8"/>
        <v>130</v>
      </c>
      <c r="I141" s="11">
        <v>157.30000000000001</v>
      </c>
      <c r="J141" s="13">
        <v>45520</v>
      </c>
      <c r="K141" s="9" t="s">
        <v>17</v>
      </c>
      <c r="L141" s="9" t="s">
        <v>18</v>
      </c>
      <c r="M141" s="9" t="s">
        <v>503</v>
      </c>
    </row>
    <row r="142" spans="1:15" ht="25.5" x14ac:dyDescent="0.2">
      <c r="A142" s="9" t="s">
        <v>504</v>
      </c>
      <c r="B142" s="9" t="s">
        <v>25</v>
      </c>
      <c r="C142" s="10" t="s">
        <v>505</v>
      </c>
      <c r="D142" s="10" t="s">
        <v>506</v>
      </c>
      <c r="E142" s="9">
        <v>1</v>
      </c>
      <c r="F142" s="11">
        <f t="shared" si="6"/>
        <v>1880.0000000000002</v>
      </c>
      <c r="G142" s="12">
        <f t="shared" si="7"/>
        <v>394.8</v>
      </c>
      <c r="H142" s="11">
        <f t="shared" si="8"/>
        <v>1880.0000000000002</v>
      </c>
      <c r="I142" s="11">
        <v>2274.8000000000002</v>
      </c>
      <c r="J142" s="13">
        <v>45483</v>
      </c>
      <c r="K142" s="9" t="s">
        <v>17</v>
      </c>
      <c r="L142" s="9" t="s">
        <v>18</v>
      </c>
      <c r="M142" s="9" t="s">
        <v>507</v>
      </c>
    </row>
    <row r="143" spans="1:15" ht="38.25" x14ac:dyDescent="0.2">
      <c r="A143" s="9" t="s">
        <v>508</v>
      </c>
      <c r="B143" s="9" t="s">
        <v>14</v>
      </c>
      <c r="C143" s="10" t="s">
        <v>509</v>
      </c>
      <c r="D143" s="10" t="s">
        <v>510</v>
      </c>
      <c r="E143" s="9">
        <v>1</v>
      </c>
      <c r="F143" s="11">
        <f t="shared" si="6"/>
        <v>280</v>
      </c>
      <c r="G143" s="12">
        <f t="shared" si="7"/>
        <v>58.8</v>
      </c>
      <c r="H143" s="11">
        <f t="shared" si="8"/>
        <v>280</v>
      </c>
      <c r="I143" s="11">
        <v>338.8</v>
      </c>
      <c r="J143" s="13">
        <v>45555</v>
      </c>
      <c r="K143" s="9" t="s">
        <v>17</v>
      </c>
      <c r="L143" s="9" t="s">
        <v>18</v>
      </c>
      <c r="M143" s="9" t="s">
        <v>511</v>
      </c>
    </row>
    <row r="144" spans="1:15" ht="25.5" x14ac:dyDescent="0.2">
      <c r="A144" s="9" t="s">
        <v>512</v>
      </c>
      <c r="B144" s="9" t="s">
        <v>25</v>
      </c>
      <c r="C144" s="10" t="s">
        <v>513</v>
      </c>
      <c r="D144" s="10" t="s">
        <v>514</v>
      </c>
      <c r="E144" s="9">
        <v>1</v>
      </c>
      <c r="F144" s="11">
        <f t="shared" si="6"/>
        <v>492.81818181818181</v>
      </c>
      <c r="G144" s="12">
        <f t="shared" si="7"/>
        <v>103.49181818181818</v>
      </c>
      <c r="H144" s="11">
        <f t="shared" si="8"/>
        <v>492.81818181818181</v>
      </c>
      <c r="I144" s="11">
        <v>596.30999999999995</v>
      </c>
      <c r="J144" s="13">
        <v>45544</v>
      </c>
      <c r="K144" s="9" t="s">
        <v>17</v>
      </c>
      <c r="L144" s="9" t="s">
        <v>18</v>
      </c>
      <c r="M144" s="9" t="s">
        <v>515</v>
      </c>
    </row>
    <row r="145" spans="1:15" x14ac:dyDescent="0.2">
      <c r="A145" s="9" t="s">
        <v>516</v>
      </c>
      <c r="B145" s="9" t="s">
        <v>25</v>
      </c>
      <c r="C145" s="10" t="s">
        <v>517</v>
      </c>
      <c r="D145" s="10" t="s">
        <v>200</v>
      </c>
      <c r="E145" s="9">
        <v>1</v>
      </c>
      <c r="F145" s="11">
        <f t="shared" si="6"/>
        <v>197.27272727272728</v>
      </c>
      <c r="G145" s="12">
        <f t="shared" si="7"/>
        <v>41.427272727272729</v>
      </c>
      <c r="H145" s="11">
        <f t="shared" si="8"/>
        <v>197.27272727272728</v>
      </c>
      <c r="I145" s="11">
        <v>238.7</v>
      </c>
      <c r="J145" s="13">
        <v>45485</v>
      </c>
      <c r="K145" s="9" t="s">
        <v>17</v>
      </c>
      <c r="L145" s="9" t="s">
        <v>18</v>
      </c>
      <c r="M145" s="9" t="s">
        <v>518</v>
      </c>
    </row>
    <row r="146" spans="1:15" ht="25.5" x14ac:dyDescent="0.2">
      <c r="A146" s="9" t="s">
        <v>519</v>
      </c>
      <c r="B146" s="9" t="s">
        <v>25</v>
      </c>
      <c r="C146" s="10" t="s">
        <v>520</v>
      </c>
      <c r="D146" s="10" t="s">
        <v>521</v>
      </c>
      <c r="E146" s="9">
        <v>1</v>
      </c>
      <c r="F146" s="11">
        <f t="shared" si="6"/>
        <v>256.95041322314052</v>
      </c>
      <c r="G146" s="12">
        <f t="shared" si="7"/>
        <v>53.959586776859503</v>
      </c>
      <c r="H146" s="11">
        <f t="shared" si="8"/>
        <v>256.95041322314052</v>
      </c>
      <c r="I146" s="11">
        <v>310.91000000000003</v>
      </c>
      <c r="J146" s="13">
        <v>45511</v>
      </c>
      <c r="K146" s="9" t="s">
        <v>17</v>
      </c>
      <c r="L146" s="9" t="s">
        <v>18</v>
      </c>
      <c r="M146" s="9" t="s">
        <v>522</v>
      </c>
    </row>
    <row r="147" spans="1:15" ht="25.5" x14ac:dyDescent="0.2">
      <c r="A147" s="9" t="s">
        <v>523</v>
      </c>
      <c r="B147" s="9" t="s">
        <v>25</v>
      </c>
      <c r="C147" s="10" t="s">
        <v>520</v>
      </c>
      <c r="D147" s="10" t="s">
        <v>524</v>
      </c>
      <c r="E147" s="9">
        <v>1</v>
      </c>
      <c r="F147" s="11">
        <f t="shared" si="6"/>
        <v>542.29752066115702</v>
      </c>
      <c r="G147" s="12">
        <f t="shared" si="7"/>
        <v>113.88247933884297</v>
      </c>
      <c r="H147" s="11">
        <f t="shared" si="8"/>
        <v>542.29752066115702</v>
      </c>
      <c r="I147" s="11">
        <v>656.18</v>
      </c>
      <c r="J147" s="13">
        <v>45538</v>
      </c>
      <c r="K147" s="9" t="s">
        <v>17</v>
      </c>
      <c r="L147" s="9" t="s">
        <v>18</v>
      </c>
      <c r="M147" s="9" t="s">
        <v>525</v>
      </c>
      <c r="N147" s="9"/>
      <c r="O147" s="9"/>
    </row>
    <row r="148" spans="1:15" ht="25.5" x14ac:dyDescent="0.2">
      <c r="A148" s="9" t="s">
        <v>526</v>
      </c>
      <c r="B148" s="9" t="s">
        <v>25</v>
      </c>
      <c r="C148" s="10" t="s">
        <v>520</v>
      </c>
      <c r="D148" s="10" t="s">
        <v>527</v>
      </c>
      <c r="E148" s="9">
        <v>1</v>
      </c>
      <c r="F148" s="11">
        <f t="shared" si="6"/>
        <v>370</v>
      </c>
      <c r="G148" s="12">
        <f t="shared" si="7"/>
        <v>77.7</v>
      </c>
      <c r="H148" s="11">
        <f t="shared" si="8"/>
        <v>370</v>
      </c>
      <c r="I148" s="11">
        <v>447.7</v>
      </c>
      <c r="J148" s="13">
        <v>45538</v>
      </c>
      <c r="K148" s="9" t="s">
        <v>17</v>
      </c>
      <c r="L148" s="9" t="s">
        <v>18</v>
      </c>
      <c r="M148" s="9" t="s">
        <v>528</v>
      </c>
    </row>
    <row r="149" spans="1:15" ht="25.5" x14ac:dyDescent="0.2">
      <c r="A149" s="9" t="s">
        <v>529</v>
      </c>
      <c r="B149" s="9" t="s">
        <v>25</v>
      </c>
      <c r="C149" s="10" t="s">
        <v>520</v>
      </c>
      <c r="D149" s="10" t="s">
        <v>530</v>
      </c>
      <c r="E149" s="9">
        <v>1</v>
      </c>
      <c r="F149" s="11">
        <f t="shared" si="6"/>
        <v>195.12396694214877</v>
      </c>
      <c r="G149" s="12">
        <f t="shared" si="7"/>
        <v>40.97603305785124</v>
      </c>
      <c r="H149" s="11">
        <f t="shared" si="8"/>
        <v>195.12396694214877</v>
      </c>
      <c r="I149" s="11">
        <v>236.1</v>
      </c>
      <c r="J149" s="13">
        <v>45538</v>
      </c>
      <c r="K149" s="9" t="s">
        <v>17</v>
      </c>
      <c r="L149" s="9" t="s">
        <v>18</v>
      </c>
      <c r="M149" s="9" t="s">
        <v>531</v>
      </c>
    </row>
    <row r="150" spans="1:15" ht="38.25" x14ac:dyDescent="0.2">
      <c r="A150" s="9" t="s">
        <v>532</v>
      </c>
      <c r="B150" s="9" t="s">
        <v>14</v>
      </c>
      <c r="C150" s="10" t="s">
        <v>533</v>
      </c>
      <c r="D150" s="10" t="s">
        <v>534</v>
      </c>
      <c r="E150" s="9">
        <v>1</v>
      </c>
      <c r="F150" s="11">
        <f t="shared" si="6"/>
        <v>909.09090909090912</v>
      </c>
      <c r="G150" s="12">
        <f t="shared" si="7"/>
        <v>190.90909090909091</v>
      </c>
      <c r="H150" s="11">
        <f t="shared" si="8"/>
        <v>909.09090909090912</v>
      </c>
      <c r="I150" s="11">
        <v>1100</v>
      </c>
      <c r="J150" s="13">
        <v>45552</v>
      </c>
      <c r="K150" s="9" t="s">
        <v>17</v>
      </c>
      <c r="L150" s="9" t="s">
        <v>18</v>
      </c>
      <c r="M150" s="9" t="s">
        <v>535</v>
      </c>
    </row>
    <row r="151" spans="1:15" ht="25.5" x14ac:dyDescent="0.2">
      <c r="A151" s="9" t="s">
        <v>536</v>
      </c>
      <c r="B151" s="9" t="s">
        <v>25</v>
      </c>
      <c r="C151" s="10" t="s">
        <v>537</v>
      </c>
      <c r="D151" s="10" t="s">
        <v>538</v>
      </c>
      <c r="E151" s="9">
        <v>1</v>
      </c>
      <c r="F151" s="11">
        <f t="shared" si="6"/>
        <v>7500</v>
      </c>
      <c r="G151" s="12">
        <f t="shared" si="7"/>
        <v>1575</v>
      </c>
      <c r="H151" s="11">
        <f t="shared" si="8"/>
        <v>7500</v>
      </c>
      <c r="I151" s="11">
        <v>9075</v>
      </c>
      <c r="J151" s="13">
        <v>45509</v>
      </c>
      <c r="K151" s="9" t="s">
        <v>17</v>
      </c>
      <c r="L151" s="9" t="s">
        <v>18</v>
      </c>
      <c r="M151" s="9" t="s">
        <v>539</v>
      </c>
    </row>
    <row r="152" spans="1:15" x14ac:dyDescent="0.2">
      <c r="A152" s="9" t="s">
        <v>540</v>
      </c>
      <c r="B152" s="9" t="s">
        <v>14</v>
      </c>
      <c r="C152" s="10" t="s">
        <v>541</v>
      </c>
      <c r="D152" s="10" t="s">
        <v>542</v>
      </c>
      <c r="E152" s="9">
        <v>1</v>
      </c>
      <c r="F152" s="11">
        <f t="shared" si="6"/>
        <v>14.768595041322316</v>
      </c>
      <c r="G152" s="12">
        <f t="shared" si="7"/>
        <v>3.1014049586776862</v>
      </c>
      <c r="H152" s="11">
        <f t="shared" si="8"/>
        <v>14.768595041322316</v>
      </c>
      <c r="I152" s="11">
        <v>17.87</v>
      </c>
      <c r="J152" s="13">
        <v>45483</v>
      </c>
      <c r="K152" s="9" t="s">
        <v>17</v>
      </c>
      <c r="L152" s="9" t="s">
        <v>18</v>
      </c>
      <c r="M152" s="9" t="s">
        <v>543</v>
      </c>
    </row>
    <row r="153" spans="1:15" x14ac:dyDescent="0.2">
      <c r="A153" s="9" t="s">
        <v>544</v>
      </c>
      <c r="B153" s="9" t="s">
        <v>14</v>
      </c>
      <c r="C153" s="10" t="s">
        <v>541</v>
      </c>
      <c r="D153" s="10" t="s">
        <v>257</v>
      </c>
      <c r="E153" s="9">
        <v>1</v>
      </c>
      <c r="F153" s="11">
        <f t="shared" si="6"/>
        <v>23.15702479338843</v>
      </c>
      <c r="G153" s="12">
        <f t="shared" si="7"/>
        <v>4.8629752066115701</v>
      </c>
      <c r="H153" s="11">
        <f t="shared" si="8"/>
        <v>23.15702479338843</v>
      </c>
      <c r="I153" s="11">
        <v>28.02</v>
      </c>
      <c r="J153" s="13">
        <v>45483</v>
      </c>
      <c r="K153" s="9" t="s">
        <v>17</v>
      </c>
      <c r="L153" s="9" t="s">
        <v>18</v>
      </c>
      <c r="M153" s="9" t="s">
        <v>545</v>
      </c>
    </row>
    <row r="154" spans="1:15" ht="25.5" x14ac:dyDescent="0.2">
      <c r="A154" s="9" t="s">
        <v>546</v>
      </c>
      <c r="B154" s="9" t="s">
        <v>14</v>
      </c>
      <c r="C154" s="10" t="s">
        <v>541</v>
      </c>
      <c r="D154" s="10" t="s">
        <v>547</v>
      </c>
      <c r="E154" s="9">
        <v>1</v>
      </c>
      <c r="F154" s="11">
        <f t="shared" si="6"/>
        <v>41.32231404958678</v>
      </c>
      <c r="G154" s="12">
        <f t="shared" si="7"/>
        <v>8.677685950413224</v>
      </c>
      <c r="H154" s="11">
        <f t="shared" si="8"/>
        <v>41.32231404958678</v>
      </c>
      <c r="I154" s="11">
        <v>50</v>
      </c>
      <c r="J154" s="13">
        <v>45485</v>
      </c>
      <c r="K154" s="9" t="s">
        <v>17</v>
      </c>
      <c r="L154" s="9" t="s">
        <v>18</v>
      </c>
      <c r="M154" s="9" t="s">
        <v>548</v>
      </c>
    </row>
    <row r="155" spans="1:15" x14ac:dyDescent="0.2">
      <c r="A155" s="9" t="s">
        <v>549</v>
      </c>
      <c r="B155" s="9" t="s">
        <v>14</v>
      </c>
      <c r="C155" s="10" t="s">
        <v>541</v>
      </c>
      <c r="D155" s="10" t="s">
        <v>257</v>
      </c>
      <c r="E155" s="9">
        <v>1</v>
      </c>
      <c r="F155" s="11">
        <f t="shared" si="6"/>
        <v>898.42975206611561</v>
      </c>
      <c r="G155" s="12">
        <f t="shared" si="7"/>
        <v>188.67024793388427</v>
      </c>
      <c r="H155" s="11">
        <f t="shared" si="8"/>
        <v>898.42975206611561</v>
      </c>
      <c r="I155" s="11">
        <v>1087.0999999999999</v>
      </c>
      <c r="J155" s="13">
        <v>45509</v>
      </c>
      <c r="K155" s="9" t="s">
        <v>17</v>
      </c>
      <c r="L155" s="9" t="s">
        <v>18</v>
      </c>
      <c r="M155" s="9" t="s">
        <v>550</v>
      </c>
    </row>
    <row r="156" spans="1:15" ht="25.5" x14ac:dyDescent="0.2">
      <c r="A156" s="9" t="s">
        <v>551</v>
      </c>
      <c r="B156" s="9" t="s">
        <v>14</v>
      </c>
      <c r="C156" s="10" t="s">
        <v>541</v>
      </c>
      <c r="D156" s="10" t="s">
        <v>552</v>
      </c>
      <c r="E156" s="9">
        <v>1</v>
      </c>
      <c r="F156" s="11">
        <f t="shared" si="6"/>
        <v>82.63636363636364</v>
      </c>
      <c r="G156" s="12">
        <f t="shared" si="7"/>
        <v>17.353636363636365</v>
      </c>
      <c r="H156" s="11">
        <f t="shared" si="8"/>
        <v>82.63636363636364</v>
      </c>
      <c r="I156" s="11">
        <v>99.99</v>
      </c>
      <c r="J156" s="13">
        <v>45531</v>
      </c>
      <c r="K156" s="9" t="s">
        <v>17</v>
      </c>
      <c r="L156" s="9" t="s">
        <v>18</v>
      </c>
      <c r="M156" s="9" t="s">
        <v>553</v>
      </c>
    </row>
    <row r="157" spans="1:15" x14ac:dyDescent="0.2">
      <c r="A157" s="9" t="s">
        <v>554</v>
      </c>
      <c r="B157" s="9" t="s">
        <v>14</v>
      </c>
      <c r="C157" s="10" t="s">
        <v>541</v>
      </c>
      <c r="D157" s="10" t="s">
        <v>542</v>
      </c>
      <c r="E157" s="9">
        <v>1</v>
      </c>
      <c r="F157" s="11">
        <f t="shared" si="6"/>
        <v>52.900826446280995</v>
      </c>
      <c r="G157" s="12">
        <f t="shared" si="7"/>
        <v>11.109173553719009</v>
      </c>
      <c r="H157" s="11">
        <f t="shared" si="8"/>
        <v>52.900826446280995</v>
      </c>
      <c r="I157" s="11">
        <v>64.010000000000005</v>
      </c>
      <c r="J157" s="13">
        <v>45538</v>
      </c>
      <c r="K157" s="9" t="s">
        <v>17</v>
      </c>
      <c r="L157" s="9" t="s">
        <v>18</v>
      </c>
      <c r="M157" s="9" t="s">
        <v>555</v>
      </c>
    </row>
    <row r="158" spans="1:15" x14ac:dyDescent="0.2">
      <c r="A158" s="9" t="s">
        <v>556</v>
      </c>
      <c r="B158" s="9" t="s">
        <v>14</v>
      </c>
      <c r="C158" s="10" t="s">
        <v>541</v>
      </c>
      <c r="D158" s="10" t="s">
        <v>542</v>
      </c>
      <c r="E158" s="9">
        <v>1</v>
      </c>
      <c r="F158" s="11">
        <f t="shared" si="6"/>
        <v>1677.6859504132233</v>
      </c>
      <c r="G158" s="12">
        <f t="shared" si="7"/>
        <v>352.31404958677689</v>
      </c>
      <c r="H158" s="11">
        <f t="shared" si="8"/>
        <v>1677.6859504132233</v>
      </c>
      <c r="I158" s="11">
        <v>2030</v>
      </c>
      <c r="J158" s="13">
        <v>45538</v>
      </c>
      <c r="K158" s="9" t="s">
        <v>17</v>
      </c>
      <c r="L158" s="9" t="s">
        <v>18</v>
      </c>
      <c r="M158" s="9" t="s">
        <v>557</v>
      </c>
    </row>
    <row r="159" spans="1:15" x14ac:dyDescent="0.2">
      <c r="A159" s="9" t="s">
        <v>558</v>
      </c>
      <c r="B159" s="9" t="s">
        <v>14</v>
      </c>
      <c r="C159" s="10" t="s">
        <v>541</v>
      </c>
      <c r="D159" s="10" t="s">
        <v>559</v>
      </c>
      <c r="E159" s="9">
        <v>1</v>
      </c>
      <c r="F159" s="11">
        <f t="shared" si="6"/>
        <v>82.63636363636364</v>
      </c>
      <c r="G159" s="12">
        <f t="shared" si="7"/>
        <v>17.353636363636365</v>
      </c>
      <c r="H159" s="11">
        <f t="shared" si="8"/>
        <v>82.63636363636364</v>
      </c>
      <c r="I159" s="11">
        <v>99.99</v>
      </c>
      <c r="J159" s="13">
        <v>45547</v>
      </c>
      <c r="K159" s="9" t="s">
        <v>17</v>
      </c>
      <c r="L159" s="9" t="s">
        <v>18</v>
      </c>
      <c r="M159" s="9" t="s">
        <v>560</v>
      </c>
    </row>
    <row r="160" spans="1:15" ht="25.5" x14ac:dyDescent="0.2">
      <c r="A160" s="9" t="s">
        <v>561</v>
      </c>
      <c r="B160" s="9" t="s">
        <v>25</v>
      </c>
      <c r="C160" s="10" t="s">
        <v>562</v>
      </c>
      <c r="D160" s="10" t="s">
        <v>563</v>
      </c>
      <c r="E160" s="9">
        <v>1</v>
      </c>
      <c r="F160" s="11">
        <f t="shared" si="6"/>
        <v>14200</v>
      </c>
      <c r="G160" s="12">
        <f t="shared" si="7"/>
        <v>2982</v>
      </c>
      <c r="H160" s="11">
        <f t="shared" si="8"/>
        <v>14200</v>
      </c>
      <c r="I160" s="11">
        <v>17182</v>
      </c>
      <c r="J160" s="13">
        <v>45511</v>
      </c>
      <c r="K160" s="9" t="s">
        <v>17</v>
      </c>
      <c r="L160" s="9" t="s">
        <v>18</v>
      </c>
      <c r="M160" s="9" t="s">
        <v>294</v>
      </c>
    </row>
    <row r="161" spans="1:15" ht="25.5" x14ac:dyDescent="0.2">
      <c r="A161" s="9" t="s">
        <v>564</v>
      </c>
      <c r="B161" s="9" t="s">
        <v>25</v>
      </c>
      <c r="C161" s="10" t="s">
        <v>565</v>
      </c>
      <c r="D161" s="10" t="s">
        <v>566</v>
      </c>
      <c r="E161" s="9">
        <v>1</v>
      </c>
      <c r="F161" s="11">
        <f t="shared" si="6"/>
        <v>17</v>
      </c>
      <c r="G161" s="12">
        <f t="shared" si="7"/>
        <v>3.57</v>
      </c>
      <c r="H161" s="11">
        <f t="shared" si="8"/>
        <v>17</v>
      </c>
      <c r="I161" s="11">
        <v>20.57</v>
      </c>
      <c r="J161" s="13">
        <v>45485</v>
      </c>
      <c r="K161" s="9" t="s">
        <v>17</v>
      </c>
      <c r="L161" s="9" t="s">
        <v>18</v>
      </c>
      <c r="M161" s="9" t="s">
        <v>567</v>
      </c>
    </row>
    <row r="162" spans="1:15" ht="25.5" x14ac:dyDescent="0.2">
      <c r="A162" s="9" t="s">
        <v>568</v>
      </c>
      <c r="B162" s="9" t="s">
        <v>25</v>
      </c>
      <c r="C162" s="10" t="s">
        <v>565</v>
      </c>
      <c r="D162" s="10" t="s">
        <v>569</v>
      </c>
      <c r="E162" s="9">
        <v>1</v>
      </c>
      <c r="F162" s="11">
        <f t="shared" si="6"/>
        <v>51.520661157024797</v>
      </c>
      <c r="G162" s="12">
        <f t="shared" si="7"/>
        <v>10.819338842975206</v>
      </c>
      <c r="H162" s="11">
        <f t="shared" si="8"/>
        <v>51.520661157024797</v>
      </c>
      <c r="I162" s="11">
        <v>62.34</v>
      </c>
      <c r="J162" s="13">
        <v>45524</v>
      </c>
      <c r="K162" s="9" t="s">
        <v>17</v>
      </c>
      <c r="L162" s="9" t="s">
        <v>18</v>
      </c>
      <c r="M162" s="9" t="s">
        <v>570</v>
      </c>
      <c r="N162" s="9"/>
      <c r="O162" s="9"/>
    </row>
    <row r="163" spans="1:15" ht="25.5" x14ac:dyDescent="0.2">
      <c r="A163" s="9" t="s">
        <v>571</v>
      </c>
      <c r="B163" s="9" t="s">
        <v>25</v>
      </c>
      <c r="C163" s="10" t="s">
        <v>565</v>
      </c>
      <c r="D163" s="10" t="s">
        <v>572</v>
      </c>
      <c r="E163" s="9">
        <v>1</v>
      </c>
      <c r="F163" s="11">
        <f t="shared" si="6"/>
        <v>17.446280991735538</v>
      </c>
      <c r="G163" s="12">
        <f t="shared" si="7"/>
        <v>3.6637190082644628</v>
      </c>
      <c r="H163" s="11">
        <f t="shared" si="8"/>
        <v>17.446280991735538</v>
      </c>
      <c r="I163" s="11">
        <v>21.11</v>
      </c>
      <c r="J163" s="13">
        <v>45559</v>
      </c>
      <c r="K163" s="9" t="s">
        <v>17</v>
      </c>
      <c r="L163" s="9" t="s">
        <v>18</v>
      </c>
      <c r="M163" s="9" t="s">
        <v>573</v>
      </c>
      <c r="N163" s="9"/>
      <c r="O163" s="9"/>
    </row>
    <row r="164" spans="1:15" ht="38.25" x14ac:dyDescent="0.2">
      <c r="A164" s="9" t="s">
        <v>574</v>
      </c>
      <c r="B164" s="9" t="s">
        <v>162</v>
      </c>
      <c r="C164" s="10" t="s">
        <v>575</v>
      </c>
      <c r="D164" s="10" t="s">
        <v>576</v>
      </c>
      <c r="E164" s="9">
        <v>1</v>
      </c>
      <c r="F164" s="11">
        <f t="shared" si="6"/>
        <v>457.52892561983475</v>
      </c>
      <c r="G164" s="12">
        <f t="shared" si="7"/>
        <v>96.08107438016529</v>
      </c>
      <c r="H164" s="11">
        <f t="shared" si="8"/>
        <v>457.52892561983475</v>
      </c>
      <c r="I164" s="11">
        <v>553.61</v>
      </c>
      <c r="J164" s="13">
        <v>45553</v>
      </c>
      <c r="K164" s="9" t="s">
        <v>17</v>
      </c>
      <c r="L164" s="9" t="s">
        <v>18</v>
      </c>
      <c r="M164" s="9" t="s">
        <v>577</v>
      </c>
    </row>
    <row r="165" spans="1:15" ht="25.5" x14ac:dyDescent="0.2">
      <c r="A165" s="9" t="s">
        <v>578</v>
      </c>
      <c r="B165" s="9" t="s">
        <v>25</v>
      </c>
      <c r="C165" s="10" t="s">
        <v>579</v>
      </c>
      <c r="D165" s="10" t="s">
        <v>580</v>
      </c>
      <c r="E165" s="9">
        <v>1</v>
      </c>
      <c r="F165" s="11">
        <f t="shared" si="6"/>
        <v>455.04132231404964</v>
      </c>
      <c r="G165" s="12">
        <f t="shared" si="7"/>
        <v>95.558677685950414</v>
      </c>
      <c r="H165" s="11">
        <f t="shared" si="8"/>
        <v>455.04132231404964</v>
      </c>
      <c r="I165" s="11">
        <v>550.6</v>
      </c>
      <c r="J165" s="13">
        <v>45539</v>
      </c>
      <c r="K165" s="9" t="s">
        <v>17</v>
      </c>
      <c r="L165" s="9" t="s">
        <v>18</v>
      </c>
      <c r="M165" s="9" t="s">
        <v>581</v>
      </c>
    </row>
    <row r="166" spans="1:15" ht="51" x14ac:dyDescent="0.2">
      <c r="A166" s="9" t="s">
        <v>582</v>
      </c>
      <c r="B166" s="9" t="s">
        <v>25</v>
      </c>
      <c r="C166" s="10" t="s">
        <v>583</v>
      </c>
      <c r="D166" s="10" t="s">
        <v>584</v>
      </c>
      <c r="E166" s="9">
        <v>1</v>
      </c>
      <c r="F166" s="11">
        <f t="shared" si="6"/>
        <v>2835.5371900826449</v>
      </c>
      <c r="G166" s="12">
        <f t="shared" si="7"/>
        <v>595.46280991735546</v>
      </c>
      <c r="H166" s="11">
        <f t="shared" si="8"/>
        <v>2835.5371900826449</v>
      </c>
      <c r="I166" s="11">
        <v>3431</v>
      </c>
      <c r="J166" s="13">
        <v>45518</v>
      </c>
      <c r="K166" s="9" t="s">
        <v>17</v>
      </c>
      <c r="L166" s="9" t="s">
        <v>18</v>
      </c>
      <c r="M166" s="9" t="s">
        <v>585</v>
      </c>
    </row>
    <row r="167" spans="1:15" ht="25.5" x14ac:dyDescent="0.2">
      <c r="A167" s="9" t="s">
        <v>586</v>
      </c>
      <c r="B167" s="9" t="s">
        <v>14</v>
      </c>
      <c r="C167" s="10" t="s">
        <v>587</v>
      </c>
      <c r="D167" s="10" t="s">
        <v>588</v>
      </c>
      <c r="E167" s="9">
        <v>1</v>
      </c>
      <c r="F167" s="11">
        <f t="shared" si="6"/>
        <v>177.68595041322314</v>
      </c>
      <c r="G167" s="12">
        <f t="shared" si="7"/>
        <v>37.314049586776861</v>
      </c>
      <c r="H167" s="11">
        <f t="shared" si="8"/>
        <v>177.68595041322314</v>
      </c>
      <c r="I167" s="11">
        <v>215</v>
      </c>
      <c r="J167" s="13">
        <v>45523</v>
      </c>
      <c r="K167" s="9" t="s">
        <v>17</v>
      </c>
      <c r="L167" s="9" t="s">
        <v>18</v>
      </c>
      <c r="M167" s="9" t="s">
        <v>589</v>
      </c>
    </row>
    <row r="168" spans="1:15" ht="25.5" x14ac:dyDescent="0.2">
      <c r="A168" s="9" t="s">
        <v>590</v>
      </c>
      <c r="B168" s="9" t="s">
        <v>14</v>
      </c>
      <c r="C168" s="10" t="s">
        <v>587</v>
      </c>
      <c r="D168" s="10" t="s">
        <v>591</v>
      </c>
      <c r="E168" s="9">
        <v>1</v>
      </c>
      <c r="F168" s="11">
        <f t="shared" si="6"/>
        <v>483.47107438016531</v>
      </c>
      <c r="G168" s="12">
        <f t="shared" si="7"/>
        <v>101.52892561983471</v>
      </c>
      <c r="H168" s="11">
        <f t="shared" si="8"/>
        <v>483.47107438016531</v>
      </c>
      <c r="I168" s="11">
        <v>585</v>
      </c>
      <c r="J168" s="13">
        <v>45555</v>
      </c>
      <c r="K168" s="9" t="s">
        <v>17</v>
      </c>
      <c r="L168" s="9" t="s">
        <v>18</v>
      </c>
      <c r="M168" s="9" t="s">
        <v>592</v>
      </c>
    </row>
    <row r="169" spans="1:15" ht="25.5" x14ac:dyDescent="0.2">
      <c r="A169" s="9" t="s">
        <v>593</v>
      </c>
      <c r="B169" s="9" t="s">
        <v>14</v>
      </c>
      <c r="C169" s="10" t="s">
        <v>594</v>
      </c>
      <c r="D169" s="10" t="s">
        <v>595</v>
      </c>
      <c r="E169" s="9">
        <v>1</v>
      </c>
      <c r="F169" s="11">
        <f t="shared" si="6"/>
        <v>721.19834710743805</v>
      </c>
      <c r="G169" s="12">
        <f t="shared" si="7"/>
        <v>151.45165289256198</v>
      </c>
      <c r="H169" s="11">
        <f t="shared" si="8"/>
        <v>721.19834710743805</v>
      </c>
      <c r="I169" s="11">
        <v>872.65</v>
      </c>
      <c r="J169" s="13">
        <v>45485</v>
      </c>
      <c r="K169" s="9" t="s">
        <v>17</v>
      </c>
      <c r="L169" s="9" t="s">
        <v>18</v>
      </c>
      <c r="M169" s="9" t="s">
        <v>596</v>
      </c>
    </row>
    <row r="170" spans="1:15" x14ac:dyDescent="0.2">
      <c r="A170" s="9" t="s">
        <v>597</v>
      </c>
      <c r="B170" s="9" t="s">
        <v>14</v>
      </c>
      <c r="C170" s="10" t="s">
        <v>598</v>
      </c>
      <c r="D170" s="10" t="s">
        <v>599</v>
      </c>
      <c r="E170" s="9">
        <v>1</v>
      </c>
      <c r="F170" s="11">
        <f t="shared" si="6"/>
        <v>374.95867768595042</v>
      </c>
      <c r="G170" s="12">
        <f t="shared" si="7"/>
        <v>78.741322314049583</v>
      </c>
      <c r="H170" s="11">
        <f t="shared" si="8"/>
        <v>374.95867768595042</v>
      </c>
      <c r="I170" s="11">
        <v>453.7</v>
      </c>
      <c r="J170" s="13">
        <v>45511</v>
      </c>
      <c r="K170" s="9" t="s">
        <v>17</v>
      </c>
      <c r="L170" s="9" t="s">
        <v>18</v>
      </c>
      <c r="M170" s="9" t="s">
        <v>600</v>
      </c>
    </row>
    <row r="171" spans="1:15" x14ac:dyDescent="0.2">
      <c r="A171" s="9" t="s">
        <v>601</v>
      </c>
      <c r="B171" s="9" t="s">
        <v>14</v>
      </c>
      <c r="C171" s="10" t="s">
        <v>602</v>
      </c>
      <c r="D171" s="10" t="s">
        <v>603</v>
      </c>
      <c r="E171" s="9">
        <v>1</v>
      </c>
      <c r="F171" s="11">
        <f t="shared" si="6"/>
        <v>126.71900826446283</v>
      </c>
      <c r="G171" s="12">
        <f t="shared" si="7"/>
        <v>26.610991735537194</v>
      </c>
      <c r="H171" s="11">
        <f t="shared" si="8"/>
        <v>126.71900826446283</v>
      </c>
      <c r="I171" s="11">
        <v>153.33000000000001</v>
      </c>
      <c r="J171" s="13">
        <v>45475</v>
      </c>
      <c r="K171" s="9" t="s">
        <v>17</v>
      </c>
      <c r="L171" s="9" t="s">
        <v>18</v>
      </c>
      <c r="M171" s="9" t="s">
        <v>604</v>
      </c>
      <c r="N171" s="9"/>
      <c r="O171" s="9"/>
    </row>
    <row r="172" spans="1:15" x14ac:dyDescent="0.2">
      <c r="A172" s="9" t="s">
        <v>605</v>
      </c>
      <c r="B172" s="9" t="s">
        <v>25</v>
      </c>
      <c r="C172" s="10" t="s">
        <v>602</v>
      </c>
      <c r="D172" s="10" t="s">
        <v>606</v>
      </c>
      <c r="E172" s="9">
        <v>1</v>
      </c>
      <c r="F172" s="11">
        <f t="shared" si="6"/>
        <v>430</v>
      </c>
      <c r="G172" s="12">
        <f t="shared" si="7"/>
        <v>90.3</v>
      </c>
      <c r="H172" s="11">
        <f t="shared" si="8"/>
        <v>430</v>
      </c>
      <c r="I172" s="11">
        <v>520.29999999999995</v>
      </c>
      <c r="J172" s="13">
        <v>45483</v>
      </c>
      <c r="K172" s="9" t="s">
        <v>17</v>
      </c>
      <c r="L172" s="9" t="s">
        <v>18</v>
      </c>
      <c r="M172" s="9" t="s">
        <v>607</v>
      </c>
    </row>
    <row r="173" spans="1:15" x14ac:dyDescent="0.2">
      <c r="A173" s="9" t="s">
        <v>608</v>
      </c>
      <c r="B173" s="9" t="s">
        <v>14</v>
      </c>
      <c r="C173" s="10" t="s">
        <v>602</v>
      </c>
      <c r="D173" s="10" t="s">
        <v>609</v>
      </c>
      <c r="E173" s="9">
        <v>1</v>
      </c>
      <c r="F173" s="11">
        <f t="shared" si="6"/>
        <v>810.94214876033061</v>
      </c>
      <c r="G173" s="12">
        <f t="shared" si="7"/>
        <v>170.29785123966943</v>
      </c>
      <c r="H173" s="11">
        <f t="shared" si="8"/>
        <v>810.94214876033061</v>
      </c>
      <c r="I173" s="11">
        <v>981.24</v>
      </c>
      <c r="J173" s="13">
        <v>45509</v>
      </c>
      <c r="K173" s="9" t="s">
        <v>17</v>
      </c>
      <c r="L173" s="9" t="s">
        <v>18</v>
      </c>
      <c r="M173" s="9" t="s">
        <v>610</v>
      </c>
    </row>
    <row r="174" spans="1:15" x14ac:dyDescent="0.2">
      <c r="A174" s="9" t="s">
        <v>611</v>
      </c>
      <c r="B174" s="9" t="s">
        <v>14</v>
      </c>
      <c r="C174" s="10" t="s">
        <v>602</v>
      </c>
      <c r="D174" s="10" t="s">
        <v>612</v>
      </c>
      <c r="E174" s="9">
        <v>1</v>
      </c>
      <c r="F174" s="11">
        <f t="shared" si="6"/>
        <v>916.15702479338847</v>
      </c>
      <c r="G174" s="12">
        <f t="shared" si="7"/>
        <v>192.39297520661157</v>
      </c>
      <c r="H174" s="11">
        <f t="shared" si="8"/>
        <v>916.15702479338847</v>
      </c>
      <c r="I174" s="11">
        <v>1108.55</v>
      </c>
      <c r="J174" s="13">
        <v>45511</v>
      </c>
      <c r="K174" s="9" t="s">
        <v>17</v>
      </c>
      <c r="L174" s="9" t="s">
        <v>18</v>
      </c>
      <c r="M174" s="9" t="s">
        <v>613</v>
      </c>
    </row>
    <row r="175" spans="1:15" ht="25.5" x14ac:dyDescent="0.2">
      <c r="A175" s="9" t="s">
        <v>614</v>
      </c>
      <c r="B175" s="9" t="s">
        <v>25</v>
      </c>
      <c r="C175" s="10" t="s">
        <v>602</v>
      </c>
      <c r="D175" s="10" t="s">
        <v>615</v>
      </c>
      <c r="E175" s="9">
        <v>1</v>
      </c>
      <c r="F175" s="11">
        <f t="shared" si="6"/>
        <v>465</v>
      </c>
      <c r="G175" s="12">
        <f t="shared" si="7"/>
        <v>97.649999999999991</v>
      </c>
      <c r="H175" s="11">
        <f t="shared" si="8"/>
        <v>465</v>
      </c>
      <c r="I175" s="11">
        <v>562.65</v>
      </c>
      <c r="J175" s="13">
        <v>45523</v>
      </c>
      <c r="K175" s="9" t="s">
        <v>17</v>
      </c>
      <c r="L175" s="9" t="s">
        <v>18</v>
      </c>
      <c r="M175" s="9" t="s">
        <v>616</v>
      </c>
    </row>
    <row r="176" spans="1:15" x14ac:dyDescent="0.2">
      <c r="A176" s="9" t="s">
        <v>617</v>
      </c>
      <c r="B176" s="9" t="s">
        <v>14</v>
      </c>
      <c r="C176" s="10" t="s">
        <v>602</v>
      </c>
      <c r="D176" s="10" t="s">
        <v>618</v>
      </c>
      <c r="E176" s="9">
        <v>1</v>
      </c>
      <c r="F176" s="11">
        <f t="shared" si="6"/>
        <v>39.396694214876035</v>
      </c>
      <c r="G176" s="12">
        <f t="shared" si="7"/>
        <v>8.2733057851239664</v>
      </c>
      <c r="H176" s="11">
        <f t="shared" si="8"/>
        <v>39.396694214876035</v>
      </c>
      <c r="I176" s="11">
        <v>47.67</v>
      </c>
      <c r="J176" s="13">
        <v>45527</v>
      </c>
      <c r="K176" s="9" t="s">
        <v>17</v>
      </c>
      <c r="L176" s="9" t="s">
        <v>18</v>
      </c>
      <c r="M176" s="9" t="s">
        <v>619</v>
      </c>
    </row>
    <row r="177" spans="1:13" x14ac:dyDescent="0.2">
      <c r="A177" s="9" t="s">
        <v>620</v>
      </c>
      <c r="B177" s="9" t="s">
        <v>25</v>
      </c>
      <c r="C177" s="10" t="s">
        <v>602</v>
      </c>
      <c r="D177" s="10" t="s">
        <v>621</v>
      </c>
      <c r="E177" s="9">
        <v>1</v>
      </c>
      <c r="F177" s="11">
        <f t="shared" si="6"/>
        <v>330</v>
      </c>
      <c r="G177" s="12">
        <f t="shared" si="7"/>
        <v>69.3</v>
      </c>
      <c r="H177" s="11">
        <f t="shared" si="8"/>
        <v>330</v>
      </c>
      <c r="I177" s="11">
        <v>399.3</v>
      </c>
      <c r="J177" s="13">
        <v>45527</v>
      </c>
      <c r="K177" s="9" t="s">
        <v>17</v>
      </c>
      <c r="L177" s="9" t="s">
        <v>18</v>
      </c>
      <c r="M177" s="9" t="s">
        <v>622</v>
      </c>
    </row>
    <row r="178" spans="1:13" ht="38.25" x14ac:dyDescent="0.2">
      <c r="A178" s="9" t="s">
        <v>623</v>
      </c>
      <c r="B178" s="9" t="s">
        <v>25</v>
      </c>
      <c r="C178" s="10" t="s">
        <v>624</v>
      </c>
      <c r="D178" s="10" t="s">
        <v>625</v>
      </c>
      <c r="E178" s="9">
        <v>1</v>
      </c>
      <c r="F178" s="11">
        <f t="shared" si="6"/>
        <v>8000</v>
      </c>
      <c r="G178" s="12">
        <f t="shared" si="7"/>
        <v>1680</v>
      </c>
      <c r="H178" s="11">
        <f t="shared" si="8"/>
        <v>8000</v>
      </c>
      <c r="I178" s="11">
        <v>9680</v>
      </c>
      <c r="J178" s="13">
        <v>45530</v>
      </c>
      <c r="K178" s="9" t="s">
        <v>17</v>
      </c>
      <c r="L178" s="9" t="s">
        <v>18</v>
      </c>
      <c r="M178" s="9" t="s">
        <v>626</v>
      </c>
    </row>
    <row r="179" spans="1:13" ht="38.25" x14ac:dyDescent="0.2">
      <c r="A179" s="9" t="s">
        <v>627</v>
      </c>
      <c r="B179" s="9" t="s">
        <v>25</v>
      </c>
      <c r="C179" s="10" t="s">
        <v>624</v>
      </c>
      <c r="D179" s="10" t="s">
        <v>628</v>
      </c>
      <c r="E179" s="9">
        <v>1</v>
      </c>
      <c r="F179" s="11">
        <f t="shared" si="6"/>
        <v>4000</v>
      </c>
      <c r="G179" s="12">
        <f t="shared" si="7"/>
        <v>840</v>
      </c>
      <c r="H179" s="11">
        <f t="shared" si="8"/>
        <v>4000</v>
      </c>
      <c r="I179" s="11">
        <v>4840</v>
      </c>
      <c r="J179" s="13">
        <v>45530</v>
      </c>
      <c r="K179" s="9" t="s">
        <v>17</v>
      </c>
      <c r="L179" s="9" t="s">
        <v>18</v>
      </c>
      <c r="M179" s="9" t="s">
        <v>629</v>
      </c>
    </row>
    <row r="180" spans="1:13" x14ac:dyDescent="0.2">
      <c r="A180" s="9" t="s">
        <v>630</v>
      </c>
      <c r="B180" s="9" t="s">
        <v>14</v>
      </c>
      <c r="C180" s="10" t="s">
        <v>631</v>
      </c>
      <c r="D180" s="10" t="s">
        <v>632</v>
      </c>
      <c r="E180" s="9">
        <v>1</v>
      </c>
      <c r="F180" s="11">
        <f t="shared" si="6"/>
        <v>1014.9586776859504</v>
      </c>
      <c r="G180" s="12">
        <f t="shared" si="7"/>
        <v>213.14132231404957</v>
      </c>
      <c r="H180" s="11">
        <f t="shared" si="8"/>
        <v>1014.9586776859504</v>
      </c>
      <c r="I180" s="11">
        <v>1228.0999999999999</v>
      </c>
      <c r="J180" s="13">
        <v>45513</v>
      </c>
      <c r="K180" s="9" t="s">
        <v>17</v>
      </c>
      <c r="L180" s="9" t="s">
        <v>18</v>
      </c>
      <c r="M180" s="9" t="s">
        <v>633</v>
      </c>
    </row>
    <row r="181" spans="1:13" ht="25.5" x14ac:dyDescent="0.2">
      <c r="A181" s="9" t="s">
        <v>634</v>
      </c>
      <c r="B181" s="9" t="s">
        <v>25</v>
      </c>
      <c r="C181" s="10" t="s">
        <v>635</v>
      </c>
      <c r="D181" s="10" t="s">
        <v>636</v>
      </c>
      <c r="E181" s="9">
        <v>1</v>
      </c>
      <c r="F181" s="11">
        <f t="shared" si="6"/>
        <v>160</v>
      </c>
      <c r="G181" s="12">
        <f t="shared" si="7"/>
        <v>33.6</v>
      </c>
      <c r="H181" s="11">
        <f t="shared" si="8"/>
        <v>160</v>
      </c>
      <c r="I181" s="11">
        <v>193.6</v>
      </c>
      <c r="J181" s="13">
        <v>45513</v>
      </c>
      <c r="K181" s="9" t="s">
        <v>17</v>
      </c>
      <c r="L181" s="9" t="s">
        <v>18</v>
      </c>
      <c r="M181" s="9" t="s">
        <v>637</v>
      </c>
    </row>
    <row r="182" spans="1:13" ht="38.25" x14ac:dyDescent="0.2">
      <c r="A182" s="9" t="s">
        <v>638</v>
      </c>
      <c r="B182" s="9" t="s">
        <v>25</v>
      </c>
      <c r="C182" s="10" t="s">
        <v>639</v>
      </c>
      <c r="D182" s="10" t="s">
        <v>640</v>
      </c>
      <c r="E182" s="9">
        <v>1</v>
      </c>
      <c r="F182" s="11">
        <f t="shared" si="6"/>
        <v>108.00000000000001</v>
      </c>
      <c r="G182" s="12">
        <f t="shared" si="7"/>
        <v>22.680000000000003</v>
      </c>
      <c r="H182" s="11">
        <f t="shared" si="8"/>
        <v>108.00000000000001</v>
      </c>
      <c r="I182" s="11">
        <v>130.68</v>
      </c>
      <c r="J182" s="13">
        <v>45524</v>
      </c>
      <c r="K182" s="9" t="s">
        <v>17</v>
      </c>
      <c r="L182" s="9" t="s">
        <v>18</v>
      </c>
      <c r="M182" s="9" t="s">
        <v>641</v>
      </c>
    </row>
    <row r="183" spans="1:13" x14ac:dyDescent="0.2">
      <c r="A183" s="9" t="s">
        <v>642</v>
      </c>
      <c r="B183" s="9" t="s">
        <v>14</v>
      </c>
      <c r="C183" s="10" t="s">
        <v>643</v>
      </c>
      <c r="D183" s="10" t="s">
        <v>644</v>
      </c>
      <c r="E183" s="9">
        <v>1</v>
      </c>
      <c r="F183" s="11">
        <f t="shared" si="6"/>
        <v>1182.0578512396694</v>
      </c>
      <c r="G183" s="12">
        <f t="shared" si="7"/>
        <v>248.23214876033057</v>
      </c>
      <c r="H183" s="11">
        <f t="shared" si="8"/>
        <v>1182.0578512396694</v>
      </c>
      <c r="I183" s="11">
        <v>1430.29</v>
      </c>
      <c r="J183" s="13">
        <v>45513</v>
      </c>
      <c r="K183" s="9" t="s">
        <v>17</v>
      </c>
      <c r="L183" s="9" t="s">
        <v>18</v>
      </c>
      <c r="M183" s="9" t="s">
        <v>645</v>
      </c>
    </row>
    <row r="184" spans="1:13" ht="25.5" x14ac:dyDescent="0.2">
      <c r="A184" s="9" t="s">
        <v>646</v>
      </c>
      <c r="B184" s="9" t="s">
        <v>25</v>
      </c>
      <c r="C184" s="10" t="s">
        <v>647</v>
      </c>
      <c r="D184" s="10" t="s">
        <v>648</v>
      </c>
      <c r="E184" s="9">
        <v>1</v>
      </c>
      <c r="F184" s="11">
        <f t="shared" si="6"/>
        <v>1632.7933884297522</v>
      </c>
      <c r="G184" s="12">
        <f t="shared" si="7"/>
        <v>342.88661157024796</v>
      </c>
      <c r="H184" s="11">
        <f t="shared" si="8"/>
        <v>1632.7933884297522</v>
      </c>
      <c r="I184" s="11">
        <v>1975.68</v>
      </c>
      <c r="J184" s="13">
        <v>45474</v>
      </c>
      <c r="K184" s="9" t="s">
        <v>17</v>
      </c>
      <c r="L184" s="9" t="s">
        <v>18</v>
      </c>
      <c r="M184" s="9" t="s">
        <v>649</v>
      </c>
    </row>
    <row r="185" spans="1:13" ht="25.5" x14ac:dyDescent="0.2">
      <c r="A185" s="9" t="s">
        <v>650</v>
      </c>
      <c r="B185" s="9" t="s">
        <v>25</v>
      </c>
      <c r="C185" s="10" t="s">
        <v>651</v>
      </c>
      <c r="D185" s="10" t="s">
        <v>652</v>
      </c>
      <c r="E185" s="9">
        <v>1</v>
      </c>
      <c r="F185" s="11">
        <f t="shared" si="6"/>
        <v>3720</v>
      </c>
      <c r="G185" s="12">
        <f t="shared" si="7"/>
        <v>781.19999999999993</v>
      </c>
      <c r="H185" s="11">
        <f t="shared" si="8"/>
        <v>3720</v>
      </c>
      <c r="I185" s="11">
        <v>4501.2</v>
      </c>
      <c r="J185" s="13">
        <v>45513</v>
      </c>
      <c r="K185" s="9" t="s">
        <v>17</v>
      </c>
      <c r="L185" s="9" t="s">
        <v>18</v>
      </c>
      <c r="M185" s="9" t="s">
        <v>653</v>
      </c>
    </row>
    <row r="186" spans="1:13" ht="25.5" x14ac:dyDescent="0.2">
      <c r="A186" s="9" t="s">
        <v>654</v>
      </c>
      <c r="B186" s="9" t="s">
        <v>25</v>
      </c>
      <c r="C186" s="10" t="s">
        <v>655</v>
      </c>
      <c r="D186" s="10" t="s">
        <v>656</v>
      </c>
      <c r="E186" s="9">
        <v>1</v>
      </c>
      <c r="F186" s="11">
        <f t="shared" si="6"/>
        <v>966.94214876033061</v>
      </c>
      <c r="G186" s="12">
        <f t="shared" si="7"/>
        <v>203.05785123966942</v>
      </c>
      <c r="H186" s="11">
        <f t="shared" si="8"/>
        <v>966.94214876033061</v>
      </c>
      <c r="I186" s="11">
        <v>1170</v>
      </c>
      <c r="J186" s="13">
        <v>45509</v>
      </c>
      <c r="K186" s="9" t="s">
        <v>17</v>
      </c>
      <c r="L186" s="9" t="s">
        <v>18</v>
      </c>
      <c r="M186" s="9" t="s">
        <v>657</v>
      </c>
    </row>
    <row r="187" spans="1:13" ht="25.5" x14ac:dyDescent="0.2">
      <c r="A187" s="9" t="s">
        <v>658</v>
      </c>
      <c r="B187" s="9" t="s">
        <v>25</v>
      </c>
      <c r="C187" s="10" t="s">
        <v>659</v>
      </c>
      <c r="D187" s="10" t="s">
        <v>660</v>
      </c>
      <c r="E187" s="9">
        <v>1</v>
      </c>
      <c r="F187" s="11">
        <f t="shared" si="6"/>
        <v>2978.5371900826449</v>
      </c>
      <c r="G187" s="12">
        <f t="shared" si="7"/>
        <v>625.49280991735543</v>
      </c>
      <c r="H187" s="11">
        <f t="shared" si="8"/>
        <v>2978.5371900826449</v>
      </c>
      <c r="I187" s="11">
        <v>3604.03</v>
      </c>
      <c r="J187" s="13">
        <v>45512</v>
      </c>
      <c r="K187" s="9" t="s">
        <v>17</v>
      </c>
      <c r="L187" s="9" t="s">
        <v>18</v>
      </c>
      <c r="M187" s="9" t="s">
        <v>661</v>
      </c>
    </row>
    <row r="188" spans="1:13" ht="25.5" x14ac:dyDescent="0.2">
      <c r="A188" s="9" t="s">
        <v>662</v>
      </c>
      <c r="B188" s="9" t="s">
        <v>25</v>
      </c>
      <c r="C188" s="10" t="s">
        <v>659</v>
      </c>
      <c r="D188" s="10" t="s">
        <v>663</v>
      </c>
      <c r="E188" s="9">
        <v>1</v>
      </c>
      <c r="F188" s="11">
        <f t="shared" si="6"/>
        <v>982.34710743801668</v>
      </c>
      <c r="G188" s="12">
        <f t="shared" si="7"/>
        <v>206.29289256198351</v>
      </c>
      <c r="H188" s="11">
        <f t="shared" si="8"/>
        <v>982.34710743801668</v>
      </c>
      <c r="I188" s="11">
        <v>1188.6400000000001</v>
      </c>
      <c r="J188" s="13">
        <v>45538</v>
      </c>
      <c r="K188" s="9" t="s">
        <v>17</v>
      </c>
      <c r="L188" s="9" t="s">
        <v>18</v>
      </c>
      <c r="M188" s="9" t="s">
        <v>664</v>
      </c>
    </row>
    <row r="189" spans="1:13" x14ac:dyDescent="0.2">
      <c r="A189" s="9" t="s">
        <v>665</v>
      </c>
      <c r="B189" s="9" t="s">
        <v>25</v>
      </c>
      <c r="C189" s="10" t="s">
        <v>666</v>
      </c>
      <c r="D189" s="10" t="s">
        <v>667</v>
      </c>
      <c r="E189" s="9">
        <v>1</v>
      </c>
      <c r="F189" s="11">
        <f t="shared" si="6"/>
        <v>105.50413223140495</v>
      </c>
      <c r="G189" s="12">
        <f t="shared" si="7"/>
        <v>22.155867768595041</v>
      </c>
      <c r="H189" s="11">
        <f t="shared" si="8"/>
        <v>105.50413223140495</v>
      </c>
      <c r="I189" s="11">
        <v>127.66</v>
      </c>
      <c r="J189" s="13">
        <v>45555</v>
      </c>
      <c r="K189" s="9" t="s">
        <v>17</v>
      </c>
      <c r="L189" s="9" t="s">
        <v>18</v>
      </c>
      <c r="M189" s="9" t="s">
        <v>668</v>
      </c>
    </row>
    <row r="190" spans="1:13" ht="25.5" x14ac:dyDescent="0.2">
      <c r="A190" s="9" t="s">
        <v>669</v>
      </c>
      <c r="B190" s="9" t="s">
        <v>25</v>
      </c>
      <c r="C190" s="10" t="s">
        <v>670</v>
      </c>
      <c r="D190" s="10" t="s">
        <v>671</v>
      </c>
      <c r="E190" s="9">
        <v>1</v>
      </c>
      <c r="F190" s="11">
        <f t="shared" si="6"/>
        <v>470.00000000000006</v>
      </c>
      <c r="G190" s="12">
        <f t="shared" si="7"/>
        <v>98.7</v>
      </c>
      <c r="H190" s="11">
        <f t="shared" si="8"/>
        <v>470.00000000000006</v>
      </c>
      <c r="I190" s="11">
        <v>568.70000000000005</v>
      </c>
      <c r="J190" s="13">
        <v>45511</v>
      </c>
      <c r="K190" s="9" t="s">
        <v>17</v>
      </c>
      <c r="L190" s="9" t="s">
        <v>18</v>
      </c>
      <c r="M190" s="9" t="s">
        <v>672</v>
      </c>
    </row>
    <row r="191" spans="1:13" ht="25.5" x14ac:dyDescent="0.2">
      <c r="A191" s="9" t="s">
        <v>673</v>
      </c>
      <c r="B191" s="9" t="s">
        <v>25</v>
      </c>
      <c r="C191" s="10" t="s">
        <v>670</v>
      </c>
      <c r="D191" s="10" t="s">
        <v>674</v>
      </c>
      <c r="E191" s="9">
        <v>1</v>
      </c>
      <c r="F191" s="11">
        <f t="shared" si="6"/>
        <v>365.39669421487605</v>
      </c>
      <c r="G191" s="12">
        <f t="shared" si="7"/>
        <v>76.733305785123974</v>
      </c>
      <c r="H191" s="11">
        <f t="shared" si="8"/>
        <v>365.39669421487605</v>
      </c>
      <c r="I191" s="11">
        <v>442.13</v>
      </c>
      <c r="J191" s="13">
        <v>45511</v>
      </c>
      <c r="K191" s="9" t="s">
        <v>17</v>
      </c>
      <c r="L191" s="9" t="s">
        <v>18</v>
      </c>
      <c r="M191" s="9" t="s">
        <v>675</v>
      </c>
    </row>
    <row r="192" spans="1:13" ht="25.5" x14ac:dyDescent="0.2">
      <c r="A192" s="9" t="s">
        <v>676</v>
      </c>
      <c r="B192" s="9" t="s">
        <v>25</v>
      </c>
      <c r="C192" s="10" t="s">
        <v>670</v>
      </c>
      <c r="D192" s="10" t="s">
        <v>677</v>
      </c>
      <c r="E192" s="9">
        <v>1</v>
      </c>
      <c r="F192" s="11">
        <f t="shared" si="6"/>
        <v>115.00000000000001</v>
      </c>
      <c r="G192" s="12">
        <f t="shared" si="7"/>
        <v>24.150000000000002</v>
      </c>
      <c r="H192" s="11">
        <f t="shared" si="8"/>
        <v>115.00000000000001</v>
      </c>
      <c r="I192" s="11">
        <v>139.15</v>
      </c>
      <c r="J192" s="13">
        <v>45511</v>
      </c>
      <c r="K192" s="9" t="s">
        <v>17</v>
      </c>
      <c r="L192" s="9" t="s">
        <v>18</v>
      </c>
      <c r="M192" s="9" t="s">
        <v>678</v>
      </c>
    </row>
    <row r="193" spans="1:15" ht="25.5" x14ac:dyDescent="0.2">
      <c r="A193" s="9" t="s">
        <v>679</v>
      </c>
      <c r="B193" s="9" t="s">
        <v>14</v>
      </c>
      <c r="C193" s="10" t="s">
        <v>680</v>
      </c>
      <c r="D193" s="10" t="s">
        <v>681</v>
      </c>
      <c r="E193" s="9">
        <v>1</v>
      </c>
      <c r="F193" s="11">
        <f t="shared" si="6"/>
        <v>2402.3966942148763</v>
      </c>
      <c r="G193" s="12">
        <f t="shared" si="7"/>
        <v>504.50330578512398</v>
      </c>
      <c r="H193" s="11">
        <f t="shared" si="8"/>
        <v>2402.3966942148763</v>
      </c>
      <c r="I193" s="11">
        <v>2906.9</v>
      </c>
      <c r="J193" s="13">
        <v>45513</v>
      </c>
      <c r="K193" s="9" t="s">
        <v>17</v>
      </c>
      <c r="L193" s="9" t="s">
        <v>18</v>
      </c>
      <c r="M193" s="9" t="s">
        <v>62</v>
      </c>
    </row>
    <row r="194" spans="1:15" x14ac:dyDescent="0.2">
      <c r="A194" s="9" t="s">
        <v>682</v>
      </c>
      <c r="B194" s="9" t="s">
        <v>25</v>
      </c>
      <c r="C194" s="10" t="s">
        <v>683</v>
      </c>
      <c r="D194" s="10" t="s">
        <v>684</v>
      </c>
      <c r="E194" s="9">
        <v>1</v>
      </c>
      <c r="F194" s="11">
        <f t="shared" ref="F194" si="9">I194/1.21</f>
        <v>350</v>
      </c>
      <c r="G194" s="12">
        <f t="shared" ref="G194" si="10">F194*0.21</f>
        <v>73.5</v>
      </c>
      <c r="H194" s="11">
        <f t="shared" ref="H194" si="11">F194</f>
        <v>350</v>
      </c>
      <c r="I194" s="11">
        <v>423.5</v>
      </c>
      <c r="J194" s="13">
        <v>45538</v>
      </c>
      <c r="K194" s="9" t="s">
        <v>17</v>
      </c>
      <c r="L194" s="9" t="s">
        <v>18</v>
      </c>
      <c r="M194" s="9" t="s">
        <v>685</v>
      </c>
    </row>
    <row r="195" spans="1:15" x14ac:dyDescent="0.2">
      <c r="C195" s="10"/>
      <c r="D195" s="10"/>
      <c r="J195" s="13"/>
    </row>
    <row r="196" spans="1:15" x14ac:dyDescent="0.2">
      <c r="C196" s="10"/>
      <c r="D196" s="10"/>
      <c r="J196" s="13"/>
    </row>
    <row r="197" spans="1:15" x14ac:dyDescent="0.2">
      <c r="C197" s="10"/>
      <c r="D197" s="10"/>
      <c r="J197" s="13"/>
    </row>
    <row r="198" spans="1:15" x14ac:dyDescent="0.2">
      <c r="C198" s="10"/>
      <c r="D198" s="10"/>
      <c r="J198" s="13"/>
    </row>
    <row r="199" spans="1:15" x14ac:dyDescent="0.2">
      <c r="C199" s="10"/>
      <c r="D199" s="10"/>
      <c r="J199" s="13"/>
    </row>
    <row r="200" spans="1:15" x14ac:dyDescent="0.2">
      <c r="C200" s="10"/>
      <c r="D200" s="10"/>
      <c r="J200" s="13"/>
    </row>
    <row r="201" spans="1:15" x14ac:dyDescent="0.2">
      <c r="C201" s="10"/>
      <c r="D201" s="10"/>
      <c r="J201" s="13"/>
    </row>
    <row r="202" spans="1:15" x14ac:dyDescent="0.2">
      <c r="C202" s="10"/>
      <c r="D202" s="10"/>
      <c r="J202" s="13"/>
    </row>
    <row r="203" spans="1:15" x14ac:dyDescent="0.2">
      <c r="C203" s="10"/>
      <c r="D203" s="10"/>
      <c r="J203" s="13"/>
    </row>
    <row r="204" spans="1:15" x14ac:dyDescent="0.2">
      <c r="C204" s="10"/>
      <c r="D204" s="10"/>
      <c r="J204" s="13"/>
    </row>
    <row r="205" spans="1:15" x14ac:dyDescent="0.2">
      <c r="C205" s="10"/>
      <c r="D205" s="10"/>
      <c r="J205" s="15"/>
      <c r="N205" s="9"/>
      <c r="O205" s="9"/>
    </row>
    <row r="206" spans="1:15" x14ac:dyDescent="0.2">
      <c r="C206" s="10"/>
      <c r="D206" s="10"/>
      <c r="J206" s="13"/>
    </row>
    <row r="207" spans="1:15" x14ac:dyDescent="0.2">
      <c r="C207" s="10"/>
      <c r="D207" s="10"/>
      <c r="J207" s="13"/>
      <c r="N207" s="9"/>
      <c r="O207" s="9"/>
    </row>
    <row r="208" spans="1:15" x14ac:dyDescent="0.2">
      <c r="C208" s="10"/>
      <c r="D208" s="10"/>
      <c r="J208" s="13"/>
    </row>
    <row r="209" spans="3:21" x14ac:dyDescent="0.2">
      <c r="C209" s="10"/>
      <c r="D209" s="10"/>
      <c r="J209" s="13"/>
    </row>
    <row r="210" spans="3:21" x14ac:dyDescent="0.2">
      <c r="C210" s="10"/>
      <c r="D210" s="10"/>
      <c r="J210" s="13"/>
    </row>
    <row r="211" spans="3:21" x14ac:dyDescent="0.2">
      <c r="C211" s="10"/>
      <c r="D211" s="10"/>
      <c r="J211" s="13"/>
    </row>
    <row r="212" spans="3:21" x14ac:dyDescent="0.2">
      <c r="C212" s="10"/>
      <c r="D212" s="10"/>
      <c r="J212" s="13"/>
    </row>
    <row r="213" spans="3:21" x14ac:dyDescent="0.2">
      <c r="C213" s="10"/>
      <c r="D213" s="10"/>
      <c r="J213" s="13"/>
      <c r="N213" s="9"/>
      <c r="O213" s="9"/>
    </row>
    <row r="214" spans="3:21" x14ac:dyDescent="0.2">
      <c r="C214" s="10"/>
      <c r="D214" s="10"/>
      <c r="J214" s="13"/>
    </row>
    <row r="215" spans="3:21" x14ac:dyDescent="0.2">
      <c r="C215" s="10"/>
      <c r="D215" s="10"/>
      <c r="J215" s="13"/>
    </row>
    <row r="216" spans="3:21" x14ac:dyDescent="0.2">
      <c r="C216" s="10"/>
      <c r="D216" s="10"/>
      <c r="J216" s="13"/>
    </row>
    <row r="217" spans="3:21" x14ac:dyDescent="0.2">
      <c r="C217" s="10"/>
      <c r="D217" s="10"/>
      <c r="J217" s="13"/>
    </row>
    <row r="218" spans="3:21" x14ac:dyDescent="0.2">
      <c r="C218" s="10"/>
      <c r="D218" s="10"/>
      <c r="J218" s="13"/>
    </row>
    <row r="219" spans="3:21" x14ac:dyDescent="0.2">
      <c r="C219" s="10"/>
      <c r="D219" s="10"/>
      <c r="J219" s="13"/>
    </row>
    <row r="220" spans="3:21" x14ac:dyDescent="0.2">
      <c r="C220" s="10"/>
      <c r="D220" s="10"/>
      <c r="J220" s="13"/>
      <c r="N220" s="9"/>
      <c r="O220" s="9"/>
    </row>
    <row r="221" spans="3:21" x14ac:dyDescent="0.2">
      <c r="C221" s="10"/>
      <c r="D221" s="10"/>
      <c r="J221" s="13"/>
      <c r="N221" s="9"/>
      <c r="O221" s="9"/>
    </row>
    <row r="222" spans="3:21" x14ac:dyDescent="0.2">
      <c r="C222" s="10"/>
      <c r="D222" s="10"/>
      <c r="J222" s="13"/>
      <c r="N222" s="9"/>
      <c r="O222" s="9"/>
    </row>
    <row r="223" spans="3:21" x14ac:dyDescent="0.2">
      <c r="C223" s="10"/>
      <c r="D223" s="10"/>
      <c r="J223" s="13"/>
    </row>
    <row r="224" spans="3:21" s="9" customFormat="1" x14ac:dyDescent="0.2">
      <c r="C224" s="10"/>
      <c r="D224" s="10"/>
      <c r="F224" s="11"/>
      <c r="G224" s="12"/>
      <c r="H224" s="11"/>
      <c r="I224" s="11"/>
      <c r="J224" s="13"/>
      <c r="N224" s="7"/>
      <c r="O224" s="7"/>
      <c r="P224" s="7"/>
      <c r="Q224" s="7"/>
      <c r="R224" s="7"/>
      <c r="S224" s="7"/>
      <c r="T224" s="7"/>
      <c r="U224" s="7"/>
    </row>
    <row r="225" spans="3:21" s="9" customFormat="1" x14ac:dyDescent="0.2">
      <c r="C225" s="10"/>
      <c r="D225" s="10"/>
      <c r="F225" s="11"/>
      <c r="G225" s="12"/>
      <c r="H225" s="11"/>
      <c r="I225" s="11"/>
      <c r="J225" s="13"/>
      <c r="N225" s="7"/>
      <c r="O225" s="7"/>
      <c r="P225" s="7"/>
      <c r="Q225" s="7"/>
      <c r="R225" s="7"/>
      <c r="S225" s="7"/>
      <c r="T225" s="7"/>
      <c r="U225" s="7"/>
    </row>
    <row r="226" spans="3:21" s="9" customFormat="1" x14ac:dyDescent="0.2">
      <c r="C226" s="10"/>
      <c r="D226" s="10"/>
      <c r="F226" s="11"/>
      <c r="G226" s="12"/>
      <c r="H226" s="11"/>
      <c r="I226" s="11"/>
      <c r="J226" s="13"/>
      <c r="N226" s="7"/>
      <c r="O226" s="7"/>
      <c r="P226" s="7"/>
      <c r="Q226" s="7"/>
      <c r="R226" s="7"/>
      <c r="S226" s="7"/>
      <c r="T226" s="7"/>
      <c r="U226" s="7"/>
    </row>
    <row r="227" spans="3:21" s="9" customFormat="1" x14ac:dyDescent="0.2">
      <c r="C227" s="10"/>
      <c r="D227" s="10"/>
      <c r="F227" s="11"/>
      <c r="G227" s="12"/>
      <c r="H227" s="11"/>
      <c r="I227" s="11"/>
      <c r="J227" s="13"/>
      <c r="N227" s="7"/>
      <c r="O227" s="7"/>
      <c r="P227" s="7"/>
      <c r="Q227" s="7"/>
      <c r="R227" s="7"/>
      <c r="S227" s="7"/>
      <c r="T227" s="7"/>
      <c r="U227" s="7"/>
    </row>
    <row r="228" spans="3:21" s="9" customFormat="1" ht="53.25" customHeight="1" x14ac:dyDescent="0.2">
      <c r="C228" s="10"/>
      <c r="D228" s="10"/>
      <c r="F228" s="11"/>
      <c r="G228" s="12"/>
      <c r="H228" s="11"/>
      <c r="I228" s="11"/>
      <c r="J228" s="13"/>
      <c r="N228" s="7"/>
      <c r="O228" s="7"/>
      <c r="P228" s="7"/>
      <c r="Q228" s="7"/>
      <c r="R228" s="7"/>
      <c r="S228" s="7"/>
      <c r="T228" s="7"/>
      <c r="U228" s="7"/>
    </row>
    <row r="229" spans="3:21" s="9" customFormat="1" x14ac:dyDescent="0.2">
      <c r="C229" s="10"/>
      <c r="D229" s="10"/>
      <c r="F229" s="11"/>
      <c r="G229" s="12"/>
      <c r="H229" s="11"/>
      <c r="I229" s="11"/>
      <c r="J229" s="13"/>
      <c r="N229" s="7"/>
      <c r="O229" s="7"/>
      <c r="P229" s="7"/>
      <c r="Q229" s="7"/>
      <c r="R229" s="7"/>
      <c r="S229" s="7"/>
      <c r="T229" s="7"/>
      <c r="U229" s="7"/>
    </row>
    <row r="230" spans="3:21" s="9" customFormat="1" x14ac:dyDescent="0.2">
      <c r="C230" s="10"/>
      <c r="D230" s="10"/>
      <c r="F230" s="11"/>
      <c r="G230" s="12"/>
      <c r="H230" s="11"/>
      <c r="I230" s="11"/>
      <c r="J230" s="13"/>
      <c r="N230" s="7"/>
      <c r="O230" s="7"/>
      <c r="P230" s="7"/>
      <c r="Q230" s="7"/>
      <c r="R230" s="7"/>
      <c r="S230" s="7"/>
      <c r="T230" s="7"/>
      <c r="U230" s="7"/>
    </row>
    <row r="231" spans="3:21" s="9" customFormat="1" x14ac:dyDescent="0.2">
      <c r="C231" s="10"/>
      <c r="D231" s="10"/>
      <c r="F231" s="11"/>
      <c r="G231" s="12"/>
      <c r="H231" s="11"/>
      <c r="I231" s="11"/>
      <c r="J231" s="13"/>
      <c r="N231" s="7"/>
      <c r="O231" s="7"/>
      <c r="P231" s="7"/>
      <c r="Q231" s="7"/>
      <c r="R231" s="7"/>
      <c r="S231" s="7"/>
      <c r="T231" s="7"/>
      <c r="U231" s="7"/>
    </row>
    <row r="232" spans="3:21" s="9" customFormat="1" x14ac:dyDescent="0.2">
      <c r="C232" s="10"/>
      <c r="D232" s="10"/>
      <c r="F232" s="11"/>
      <c r="G232" s="12"/>
      <c r="H232" s="11"/>
      <c r="I232" s="11"/>
      <c r="J232" s="13"/>
      <c r="N232" s="7"/>
      <c r="O232" s="7"/>
      <c r="P232" s="7"/>
      <c r="Q232" s="7"/>
      <c r="R232" s="7"/>
      <c r="S232" s="7"/>
      <c r="T232" s="7"/>
      <c r="U232" s="7"/>
    </row>
    <row r="233" spans="3:21" s="9" customFormat="1" x14ac:dyDescent="0.2">
      <c r="C233" s="10"/>
      <c r="D233" s="10"/>
      <c r="F233" s="11"/>
      <c r="G233" s="12"/>
      <c r="H233" s="11"/>
      <c r="I233" s="11"/>
      <c r="J233" s="13"/>
      <c r="N233" s="7"/>
      <c r="O233" s="7"/>
      <c r="P233" s="7"/>
      <c r="Q233" s="7"/>
      <c r="R233" s="7"/>
      <c r="S233" s="7"/>
      <c r="T233" s="7"/>
      <c r="U233" s="7"/>
    </row>
    <row r="234" spans="3:21" s="9" customFormat="1" x14ac:dyDescent="0.2">
      <c r="C234" s="10"/>
      <c r="D234" s="10"/>
      <c r="F234" s="11"/>
      <c r="G234" s="12"/>
      <c r="H234" s="11"/>
      <c r="I234" s="11"/>
      <c r="J234" s="13"/>
      <c r="N234" s="7"/>
      <c r="O234" s="7"/>
      <c r="P234" s="7"/>
      <c r="Q234" s="7"/>
      <c r="R234" s="7"/>
      <c r="S234" s="7"/>
      <c r="T234" s="7"/>
      <c r="U234" s="7"/>
    </row>
    <row r="235" spans="3:21" s="9" customFormat="1" x14ac:dyDescent="0.2">
      <c r="C235" s="10"/>
      <c r="D235" s="10"/>
      <c r="F235" s="11"/>
      <c r="G235" s="12"/>
      <c r="H235" s="11"/>
      <c r="I235" s="11"/>
      <c r="J235" s="13"/>
      <c r="N235" s="7"/>
      <c r="O235" s="7"/>
      <c r="P235" s="7"/>
      <c r="Q235" s="7"/>
      <c r="R235" s="7"/>
      <c r="S235" s="7"/>
      <c r="T235" s="7"/>
      <c r="U235" s="7"/>
    </row>
    <row r="236" spans="3:21" s="9" customFormat="1" x14ac:dyDescent="0.2">
      <c r="C236" s="10"/>
      <c r="D236" s="10"/>
      <c r="F236" s="11"/>
      <c r="G236" s="12"/>
      <c r="H236" s="11"/>
      <c r="I236" s="11"/>
      <c r="J236" s="13"/>
      <c r="N236" s="7"/>
      <c r="O236" s="7"/>
      <c r="P236" s="7"/>
      <c r="Q236" s="7"/>
      <c r="R236" s="7"/>
      <c r="S236" s="7"/>
      <c r="T236" s="7"/>
      <c r="U236" s="7"/>
    </row>
    <row r="237" spans="3:21" s="9" customFormat="1" x14ac:dyDescent="0.2">
      <c r="C237" s="10"/>
      <c r="D237" s="10"/>
      <c r="F237" s="11"/>
      <c r="G237" s="12"/>
      <c r="H237" s="11"/>
      <c r="I237" s="11"/>
      <c r="J237" s="13"/>
      <c r="N237" s="7"/>
      <c r="O237" s="7"/>
      <c r="P237" s="7"/>
      <c r="Q237" s="7"/>
      <c r="R237" s="7"/>
      <c r="S237" s="7"/>
      <c r="T237" s="7"/>
      <c r="U237" s="7"/>
    </row>
    <row r="238" spans="3:21" s="9" customFormat="1" x14ac:dyDescent="0.2">
      <c r="C238" s="10"/>
      <c r="D238" s="10"/>
      <c r="F238" s="11"/>
      <c r="G238" s="12"/>
      <c r="H238" s="11"/>
      <c r="I238" s="11"/>
      <c r="J238" s="13"/>
      <c r="N238" s="7"/>
      <c r="O238" s="7"/>
      <c r="P238" s="7"/>
      <c r="Q238" s="7"/>
      <c r="R238" s="7"/>
      <c r="S238" s="7"/>
      <c r="T238" s="7"/>
      <c r="U238" s="7"/>
    </row>
    <row r="239" spans="3:21" s="9" customFormat="1" x14ac:dyDescent="0.2">
      <c r="C239" s="10"/>
      <c r="D239" s="10"/>
      <c r="F239" s="11"/>
      <c r="G239" s="12"/>
      <c r="H239" s="11"/>
      <c r="I239" s="11"/>
      <c r="J239" s="13"/>
      <c r="N239" s="7"/>
      <c r="O239" s="7"/>
      <c r="P239" s="7"/>
      <c r="Q239" s="7"/>
      <c r="R239" s="7"/>
      <c r="S239" s="7"/>
      <c r="T239" s="7"/>
      <c r="U239" s="7"/>
    </row>
    <row r="240" spans="3:21" s="9" customFormat="1" x14ac:dyDescent="0.2">
      <c r="C240" s="10"/>
      <c r="D240" s="7"/>
      <c r="F240" s="11"/>
      <c r="G240" s="12"/>
      <c r="H240" s="11"/>
      <c r="I240" s="11"/>
      <c r="J240" s="7"/>
      <c r="N240" s="7"/>
      <c r="O240" s="7"/>
      <c r="P240" s="7"/>
      <c r="Q240" s="7"/>
      <c r="R240" s="7"/>
      <c r="S240" s="7"/>
      <c r="T240" s="7"/>
      <c r="U240" s="7"/>
    </row>
    <row r="248" spans="3:21" s="9" customFormat="1" x14ac:dyDescent="0.2">
      <c r="C248" s="7"/>
      <c r="D248" s="16"/>
      <c r="F248" s="11"/>
      <c r="G248" s="12"/>
      <c r="H248" s="11"/>
      <c r="I248" s="11"/>
      <c r="J248" s="7"/>
      <c r="N248" s="7"/>
      <c r="O248" s="7"/>
      <c r="P248" s="7"/>
      <c r="Q248" s="7"/>
      <c r="R248" s="7"/>
      <c r="S248" s="7"/>
      <c r="T248" s="7"/>
      <c r="U248" s="7"/>
    </row>
    <row r="270" spans="14:15" x14ac:dyDescent="0.2">
      <c r="N270" s="9"/>
      <c r="O270" s="9"/>
    </row>
    <row r="271" spans="14:15" x14ac:dyDescent="0.2">
      <c r="N271" s="9"/>
      <c r="O271" s="9"/>
    </row>
    <row r="272" spans="14:15" x14ac:dyDescent="0.2">
      <c r="N272" s="9"/>
      <c r="O272" s="9"/>
    </row>
    <row r="287" spans="14:15" x14ac:dyDescent="0.2">
      <c r="N287" s="9"/>
      <c r="O287" s="9"/>
    </row>
    <row r="292" spans="14:15" x14ac:dyDescent="0.2">
      <c r="N292" s="9"/>
      <c r="O292" s="9"/>
    </row>
    <row r="303" spans="14:15" ht="17.25" customHeight="1" x14ac:dyDescent="0.2"/>
    <row r="304" spans="14:15" ht="57.75" customHeight="1" x14ac:dyDescent="0.2"/>
  </sheetData>
  <printOptions horizontalCentered="1"/>
  <pageMargins left="0.74803149606299213" right="0.74803149606299213" top="0.98425196850393704" bottom="0.98425196850393704" header="0" footer="0"/>
  <pageSetup paperSize="9" scale="25" fitToHeight="0" orientation="landscape" r:id="rId1"/>
  <headerFooter alignWithMargins="0">
    <oddHeader>&amp;C&amp;12
Relación de contratos menores 3er trimestre</oddHeader>
    <oddFooter>&amp;CAyuntamiento de Fuente Álamo de Murcia&amp;R&amp;P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transparencia CONTRATOS MENORES</vt:lpstr>
      <vt:lpstr>'transparencia CONTRATOS MENORES'!Área_de_impresión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santi2</dc:creator>
  <cp:lastModifiedBy>Santi Mendoza (Ayto. Fuente Álamo)</cp:lastModifiedBy>
  <cp:lastPrinted>2025-11-25T10:39:53Z</cp:lastPrinted>
  <dcterms:created xsi:type="dcterms:W3CDTF">2025-03-10T10:26:56Z</dcterms:created>
  <dcterms:modified xsi:type="dcterms:W3CDTF">2025-11-25T10:39:53Z</dcterms:modified>
</cp:coreProperties>
</file>