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tecnicom-my.sharepoint.com/personal/santimendoza_ayto-fuentealamo_es/Documents/santi/TRANSPARENCIA 2019/2024/CONTRATOS 2024/"/>
    </mc:Choice>
  </mc:AlternateContent>
  <xr:revisionPtr revIDLastSave="21" documentId="13_ncr:1_{D968B3F1-7FD0-4BEF-8B51-C184F79F42A6}" xr6:coauthVersionLast="47" xr6:coauthVersionMax="47" xr10:uidLastSave="{E0F939D0-FB34-4660-B64E-30E1BB3F5C68}"/>
  <bookViews>
    <workbookView xWindow="28680" yWindow="-120" windowWidth="29040" windowHeight="15720" xr2:uid="{00000000-000D-0000-FFFF-FFFF00000000}"/>
  </bookViews>
  <sheets>
    <sheet name="4ºTRIMESTRE 2024" sheetId="1" r:id="rId1"/>
  </sheets>
  <definedNames>
    <definedName name="_xlnm._FilterDatabase" localSheetId="0" hidden="1">'4ºTRIMESTRE 2024'!$A$1:$U$507</definedName>
    <definedName name="_xlnm.Print_Area" localSheetId="0">'4ºTRIMESTRE 2024'!$A$1:$AI$194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3" i="1" l="1"/>
  <c r="G163" i="1" s="1"/>
  <c r="F78" i="1"/>
  <c r="G78" i="1" s="1"/>
  <c r="H163" i="1" l="1"/>
  <c r="H78" i="1"/>
  <c r="F406" i="1"/>
  <c r="H406" i="1" s="1"/>
  <c r="F405" i="1"/>
  <c r="F404" i="1"/>
  <c r="H404" i="1" s="1"/>
  <c r="H403" i="1"/>
  <c r="F403" i="1"/>
  <c r="G403" i="1" s="1"/>
  <c r="F402" i="1"/>
  <c r="H402" i="1" s="1"/>
  <c r="F401" i="1"/>
  <c r="F400" i="1"/>
  <c r="G400" i="1" s="1"/>
  <c r="F399" i="1"/>
  <c r="H399" i="1" s="1"/>
  <c r="F398" i="1"/>
  <c r="F397" i="1"/>
  <c r="F396" i="1"/>
  <c r="H396" i="1" s="1"/>
  <c r="F395" i="1"/>
  <c r="H395" i="1" s="1"/>
  <c r="F394" i="1"/>
  <c r="H394" i="1" s="1"/>
  <c r="F393" i="1"/>
  <c r="F392" i="1"/>
  <c r="H392" i="1" s="1"/>
  <c r="F391" i="1"/>
  <c r="H391" i="1" s="1"/>
  <c r="F390" i="1"/>
  <c r="H390" i="1" s="1"/>
  <c r="F389" i="1"/>
  <c r="F388" i="1"/>
  <c r="H388" i="1" s="1"/>
  <c r="F387" i="1"/>
  <c r="H387" i="1" s="1"/>
  <c r="F386" i="1"/>
  <c r="H386" i="1" s="1"/>
  <c r="F385" i="1"/>
  <c r="F384" i="1"/>
  <c r="H384" i="1" s="1"/>
  <c r="F383" i="1"/>
  <c r="G383" i="1" s="1"/>
  <c r="F382" i="1"/>
  <c r="F381" i="1"/>
  <c r="F380" i="1"/>
  <c r="G380" i="1" s="1"/>
  <c r="F379" i="1"/>
  <c r="G379" i="1" s="1"/>
  <c r="F378" i="1"/>
  <c r="H378" i="1" s="1"/>
  <c r="F377" i="1"/>
  <c r="F376" i="1"/>
  <c r="G376" i="1" s="1"/>
  <c r="F375" i="1"/>
  <c r="F374" i="1"/>
  <c r="H374" i="1" s="1"/>
  <c r="F373" i="1"/>
  <c r="F372" i="1"/>
  <c r="G372" i="1" s="1"/>
  <c r="F371" i="1"/>
  <c r="G371" i="1" s="1"/>
  <c r="F370" i="1"/>
  <c r="F369" i="1"/>
  <c r="G369" i="1" s="1"/>
  <c r="F368" i="1"/>
  <c r="G368" i="1" s="1"/>
  <c r="F367" i="1"/>
  <c r="F366" i="1"/>
  <c r="H366" i="1" s="1"/>
  <c r="F365" i="1"/>
  <c r="F364" i="1"/>
  <c r="G364" i="1" s="1"/>
  <c r="F363" i="1"/>
  <c r="G363" i="1" s="1"/>
  <c r="F362" i="1"/>
  <c r="F361" i="1"/>
  <c r="G361" i="1" s="1"/>
  <c r="F360" i="1"/>
  <c r="G360" i="1" s="1"/>
  <c r="F359" i="1"/>
  <c r="F358" i="1"/>
  <c r="H358" i="1" s="1"/>
  <c r="F357" i="1"/>
  <c r="F356" i="1"/>
  <c r="H356" i="1" s="1"/>
  <c r="F355" i="1"/>
  <c r="G355" i="1" s="1"/>
  <c r="F354" i="1"/>
  <c r="F353" i="1"/>
  <c r="G353" i="1" s="1"/>
  <c r="F352" i="1"/>
  <c r="H352" i="1" s="1"/>
  <c r="F351" i="1"/>
  <c r="F350" i="1"/>
  <c r="H350" i="1" s="1"/>
  <c r="F349" i="1"/>
  <c r="F348" i="1"/>
  <c r="H348" i="1" s="1"/>
  <c r="F347" i="1"/>
  <c r="G347" i="1" s="1"/>
  <c r="F346" i="1"/>
  <c r="F345" i="1"/>
  <c r="G345" i="1" s="1"/>
  <c r="F344" i="1"/>
  <c r="H344" i="1" s="1"/>
  <c r="F343" i="1"/>
  <c r="F342" i="1"/>
  <c r="H342" i="1" s="1"/>
  <c r="F341" i="1"/>
  <c r="F340" i="1"/>
  <c r="H340" i="1" s="1"/>
  <c r="F339" i="1"/>
  <c r="G339" i="1" s="1"/>
  <c r="F338" i="1"/>
  <c r="F337" i="1"/>
  <c r="G337" i="1" s="1"/>
  <c r="F336" i="1"/>
  <c r="G336" i="1" s="1"/>
  <c r="F335" i="1"/>
  <c r="F334" i="1"/>
  <c r="H334" i="1" s="1"/>
  <c r="F333" i="1"/>
  <c r="F332" i="1"/>
  <c r="G332" i="1" s="1"/>
  <c r="F331" i="1"/>
  <c r="G331" i="1" s="1"/>
  <c r="F330" i="1"/>
  <c r="F329" i="1"/>
  <c r="G329" i="1" s="1"/>
  <c r="F328" i="1"/>
  <c r="H328" i="1" s="1"/>
  <c r="F327" i="1"/>
  <c r="F326" i="1"/>
  <c r="H326" i="1" s="1"/>
  <c r="F325" i="1"/>
  <c r="F324" i="1"/>
  <c r="H324" i="1" s="1"/>
  <c r="F323" i="1"/>
  <c r="G323" i="1" s="1"/>
  <c r="F322" i="1"/>
  <c r="F321" i="1"/>
  <c r="G321" i="1" s="1"/>
  <c r="F320" i="1"/>
  <c r="G320" i="1" s="1"/>
  <c r="F319" i="1"/>
  <c r="F318" i="1"/>
  <c r="H318" i="1" s="1"/>
  <c r="F317" i="1"/>
  <c r="F316" i="1"/>
  <c r="G316" i="1" s="1"/>
  <c r="F315" i="1"/>
  <c r="G315" i="1" s="1"/>
  <c r="F314" i="1"/>
  <c r="F313" i="1"/>
  <c r="G313" i="1" s="1"/>
  <c r="F312" i="1"/>
  <c r="H312" i="1" s="1"/>
  <c r="F311" i="1"/>
  <c r="F310" i="1"/>
  <c r="H310" i="1" s="1"/>
  <c r="F309" i="1"/>
  <c r="H308" i="1"/>
  <c r="G308" i="1"/>
  <c r="F308" i="1"/>
  <c r="F307" i="1"/>
  <c r="G307" i="1" s="1"/>
  <c r="F306" i="1"/>
  <c r="F305" i="1"/>
  <c r="G305" i="1" s="1"/>
  <c r="F304" i="1"/>
  <c r="H304" i="1" s="1"/>
  <c r="F303" i="1"/>
  <c r="F302" i="1"/>
  <c r="H302" i="1" s="1"/>
  <c r="F301" i="1"/>
  <c r="F300" i="1"/>
  <c r="H300" i="1" s="1"/>
  <c r="F299" i="1"/>
  <c r="G299" i="1" s="1"/>
  <c r="F298" i="1"/>
  <c r="F297" i="1"/>
  <c r="G297" i="1" s="1"/>
  <c r="F296" i="1"/>
  <c r="H296" i="1" s="1"/>
  <c r="F295" i="1"/>
  <c r="F294" i="1"/>
  <c r="H294" i="1" s="1"/>
  <c r="F293" i="1"/>
  <c r="F292" i="1"/>
  <c r="H292" i="1" s="1"/>
  <c r="F291" i="1"/>
  <c r="G291" i="1" s="1"/>
  <c r="F290" i="1"/>
  <c r="F289" i="1"/>
  <c r="G289" i="1" s="1"/>
  <c r="F288" i="1"/>
  <c r="H288" i="1" s="1"/>
  <c r="F287" i="1"/>
  <c r="F286" i="1"/>
  <c r="H286" i="1" s="1"/>
  <c r="F285" i="1"/>
  <c r="F284" i="1"/>
  <c r="G284" i="1" s="1"/>
  <c r="F283" i="1"/>
  <c r="G283" i="1" s="1"/>
  <c r="F282" i="1"/>
  <c r="F281" i="1"/>
  <c r="G281" i="1" s="1"/>
  <c r="F280" i="1"/>
  <c r="H280" i="1" s="1"/>
  <c r="F279" i="1"/>
  <c r="F278" i="1"/>
  <c r="H278" i="1" s="1"/>
  <c r="F277" i="1"/>
  <c r="F276" i="1"/>
  <c r="H276" i="1" s="1"/>
  <c r="F275" i="1"/>
  <c r="G275" i="1" s="1"/>
  <c r="F274" i="1"/>
  <c r="F273" i="1"/>
  <c r="G273" i="1" s="1"/>
  <c r="F272" i="1"/>
  <c r="H272" i="1" s="1"/>
  <c r="F271" i="1"/>
  <c r="F270" i="1"/>
  <c r="H270" i="1" s="1"/>
  <c r="F269" i="1"/>
  <c r="F268" i="1"/>
  <c r="G268" i="1" s="1"/>
  <c r="F267" i="1"/>
  <c r="G267" i="1" s="1"/>
  <c r="F266" i="1"/>
  <c r="F265" i="1"/>
  <c r="G265" i="1" s="1"/>
  <c r="F264" i="1"/>
  <c r="H264" i="1" s="1"/>
  <c r="F263" i="1"/>
  <c r="F262" i="1"/>
  <c r="H262" i="1" s="1"/>
  <c r="F261" i="1"/>
  <c r="F260" i="1"/>
  <c r="H260" i="1" s="1"/>
  <c r="F259" i="1"/>
  <c r="G259" i="1" s="1"/>
  <c r="F258" i="1"/>
  <c r="F257" i="1"/>
  <c r="G257" i="1" s="1"/>
  <c r="F256" i="1"/>
  <c r="H256" i="1" s="1"/>
  <c r="F255" i="1"/>
  <c r="F254" i="1"/>
  <c r="H254" i="1" s="1"/>
  <c r="F253" i="1"/>
  <c r="F252" i="1"/>
  <c r="H252" i="1" s="1"/>
  <c r="F251" i="1"/>
  <c r="G251" i="1" s="1"/>
  <c r="F250" i="1"/>
  <c r="F249" i="1"/>
  <c r="G249" i="1" s="1"/>
  <c r="F248" i="1"/>
  <c r="H248" i="1" s="1"/>
  <c r="F247" i="1"/>
  <c r="F246" i="1"/>
  <c r="H246" i="1" s="1"/>
  <c r="F245" i="1"/>
  <c r="F244" i="1"/>
  <c r="H244" i="1" s="1"/>
  <c r="F243" i="1"/>
  <c r="G243" i="1" s="1"/>
  <c r="F242" i="1"/>
  <c r="F241" i="1"/>
  <c r="G241" i="1" s="1"/>
  <c r="F240" i="1"/>
  <c r="H240" i="1" s="1"/>
  <c r="F239" i="1"/>
  <c r="F238" i="1"/>
  <c r="H238" i="1" s="1"/>
  <c r="F237" i="1"/>
  <c r="G237" i="1" s="1"/>
  <c r="F236" i="1"/>
  <c r="F235" i="1"/>
  <c r="H235" i="1" s="1"/>
  <c r="F234" i="1"/>
  <c r="G234" i="1" s="1"/>
  <c r="F233" i="1"/>
  <c r="H233" i="1" s="1"/>
  <c r="F232" i="1"/>
  <c r="F231" i="1"/>
  <c r="H231" i="1" s="1"/>
  <c r="F230" i="1"/>
  <c r="G230" i="1" s="1"/>
  <c r="F229" i="1"/>
  <c r="H229" i="1" s="1"/>
  <c r="F228" i="1"/>
  <c r="F227" i="1"/>
  <c r="H227" i="1" s="1"/>
  <c r="F226" i="1"/>
  <c r="G226" i="1" s="1"/>
  <c r="F225" i="1"/>
  <c r="G225" i="1" s="1"/>
  <c r="F224" i="1"/>
  <c r="F223" i="1"/>
  <c r="H223" i="1" s="1"/>
  <c r="F222" i="1"/>
  <c r="G222" i="1" s="1"/>
  <c r="F221" i="1"/>
  <c r="H221" i="1" s="1"/>
  <c r="F220" i="1"/>
  <c r="F219" i="1"/>
  <c r="H219" i="1" s="1"/>
  <c r="F218" i="1"/>
  <c r="G218" i="1" s="1"/>
  <c r="F217" i="1"/>
  <c r="G217" i="1" s="1"/>
  <c r="F216" i="1"/>
  <c r="F215" i="1"/>
  <c r="H215" i="1" s="1"/>
  <c r="F214" i="1"/>
  <c r="G214" i="1" s="1"/>
  <c r="F213" i="1"/>
  <c r="G213" i="1" s="1"/>
  <c r="F212" i="1"/>
  <c r="F211" i="1"/>
  <c r="H211" i="1" s="1"/>
  <c r="F210" i="1"/>
  <c r="G210" i="1" s="1"/>
  <c r="F209" i="1"/>
  <c r="H209" i="1" s="1"/>
  <c r="F208" i="1"/>
  <c r="F207" i="1"/>
  <c r="H207" i="1" s="1"/>
  <c r="F206" i="1"/>
  <c r="G206" i="1" s="1"/>
  <c r="F205" i="1"/>
  <c r="G205" i="1" s="1"/>
  <c r="F204" i="1"/>
  <c r="F203" i="1"/>
  <c r="H203" i="1" s="1"/>
  <c r="F202" i="1"/>
  <c r="G202" i="1" s="1"/>
  <c r="F201" i="1"/>
  <c r="H201" i="1" s="1"/>
  <c r="F200" i="1"/>
  <c r="F199" i="1"/>
  <c r="H199" i="1" s="1"/>
  <c r="F198" i="1"/>
  <c r="G198" i="1" s="1"/>
  <c r="F197" i="1"/>
  <c r="G197" i="1" s="1"/>
  <c r="F196" i="1"/>
  <c r="F195" i="1"/>
  <c r="H195" i="1" s="1"/>
  <c r="F194" i="1"/>
  <c r="G194" i="1" s="1"/>
  <c r="F193" i="1"/>
  <c r="H193" i="1" s="1"/>
  <c r="F192" i="1"/>
  <c r="F191" i="1"/>
  <c r="H191" i="1" s="1"/>
  <c r="F190" i="1"/>
  <c r="G190" i="1" s="1"/>
  <c r="F189" i="1"/>
  <c r="H189" i="1" s="1"/>
  <c r="F188" i="1"/>
  <c r="F187" i="1"/>
  <c r="H187" i="1" s="1"/>
  <c r="F186" i="1"/>
  <c r="G186" i="1" s="1"/>
  <c r="F185" i="1"/>
  <c r="G185" i="1" s="1"/>
  <c r="F184" i="1"/>
  <c r="F183" i="1"/>
  <c r="H183" i="1" s="1"/>
  <c r="F182" i="1"/>
  <c r="G182" i="1" s="1"/>
  <c r="F181" i="1"/>
  <c r="H181" i="1" s="1"/>
  <c r="F180" i="1"/>
  <c r="G180" i="1" s="1"/>
  <c r="F179" i="1"/>
  <c r="H179" i="1" s="1"/>
  <c r="F178" i="1"/>
  <c r="G178" i="1" s="1"/>
  <c r="F177" i="1"/>
  <c r="G177" i="1" s="1"/>
  <c r="F176" i="1"/>
  <c r="G176" i="1" s="1"/>
  <c r="F175" i="1"/>
  <c r="H175" i="1" s="1"/>
  <c r="F174" i="1"/>
  <c r="G174" i="1" s="1"/>
  <c r="F173" i="1"/>
  <c r="G173" i="1" s="1"/>
  <c r="F172" i="1"/>
  <c r="G172" i="1" s="1"/>
  <c r="F171" i="1"/>
  <c r="H171" i="1" s="1"/>
  <c r="F170" i="1"/>
  <c r="G170" i="1" s="1"/>
  <c r="F169" i="1"/>
  <c r="H169" i="1" s="1"/>
  <c r="F168" i="1"/>
  <c r="G168" i="1" s="1"/>
  <c r="F167" i="1"/>
  <c r="H167" i="1" s="1"/>
  <c r="F166" i="1"/>
  <c r="G166" i="1" s="1"/>
  <c r="F165" i="1"/>
  <c r="H165" i="1" s="1"/>
  <c r="F164" i="1"/>
  <c r="G164" i="1" s="1"/>
  <c r="F162" i="1"/>
  <c r="H162" i="1" s="1"/>
  <c r="F161" i="1"/>
  <c r="G161" i="1" s="1"/>
  <c r="F160" i="1"/>
  <c r="H160" i="1" s="1"/>
  <c r="F159" i="1"/>
  <c r="G159" i="1" s="1"/>
  <c r="F158" i="1"/>
  <c r="H158" i="1" s="1"/>
  <c r="F157" i="1"/>
  <c r="G157" i="1" s="1"/>
  <c r="F156" i="1"/>
  <c r="G156" i="1" s="1"/>
  <c r="F155" i="1"/>
  <c r="G155" i="1" s="1"/>
  <c r="F154" i="1"/>
  <c r="H154" i="1" s="1"/>
  <c r="F153" i="1"/>
  <c r="G153" i="1" s="1"/>
  <c r="F152" i="1"/>
  <c r="H152" i="1" s="1"/>
  <c r="F151" i="1"/>
  <c r="G151" i="1" s="1"/>
  <c r="F150" i="1"/>
  <c r="H150" i="1" s="1"/>
  <c r="F149" i="1"/>
  <c r="G149" i="1" s="1"/>
  <c r="F148" i="1"/>
  <c r="H148" i="1" s="1"/>
  <c r="F147" i="1"/>
  <c r="G147" i="1" s="1"/>
  <c r="F146" i="1"/>
  <c r="H146" i="1" s="1"/>
  <c r="F145" i="1"/>
  <c r="G145" i="1" s="1"/>
  <c r="F144" i="1"/>
  <c r="G144" i="1" s="1"/>
  <c r="F143" i="1"/>
  <c r="G143" i="1" s="1"/>
  <c r="F142" i="1"/>
  <c r="H142" i="1" s="1"/>
  <c r="F141" i="1"/>
  <c r="G141" i="1" s="1"/>
  <c r="F140" i="1"/>
  <c r="H140" i="1" s="1"/>
  <c r="F139" i="1"/>
  <c r="G139" i="1" s="1"/>
  <c r="F138" i="1"/>
  <c r="H138" i="1" s="1"/>
  <c r="F137" i="1"/>
  <c r="G137" i="1" s="1"/>
  <c r="F136" i="1"/>
  <c r="G136" i="1" s="1"/>
  <c r="F135" i="1"/>
  <c r="G135" i="1" s="1"/>
  <c r="F134" i="1"/>
  <c r="H134" i="1" s="1"/>
  <c r="F133" i="1"/>
  <c r="G133" i="1" s="1"/>
  <c r="F132" i="1"/>
  <c r="G132" i="1" s="1"/>
  <c r="F131" i="1"/>
  <c r="G131" i="1" s="1"/>
  <c r="F130" i="1"/>
  <c r="H130" i="1" s="1"/>
  <c r="F129" i="1"/>
  <c r="G129" i="1" s="1"/>
  <c r="F128" i="1"/>
  <c r="H128" i="1" s="1"/>
  <c r="F127" i="1"/>
  <c r="G127" i="1" s="1"/>
  <c r="F126" i="1"/>
  <c r="H126" i="1" s="1"/>
  <c r="F125" i="1"/>
  <c r="G125" i="1" s="1"/>
  <c r="F124" i="1"/>
  <c r="H124" i="1" s="1"/>
  <c r="F123" i="1"/>
  <c r="G123" i="1" s="1"/>
  <c r="F122" i="1"/>
  <c r="H122" i="1" s="1"/>
  <c r="F121" i="1"/>
  <c r="G121" i="1" s="1"/>
  <c r="F120" i="1"/>
  <c r="H120" i="1" s="1"/>
  <c r="F119" i="1"/>
  <c r="G119" i="1" s="1"/>
  <c r="F118" i="1"/>
  <c r="H118" i="1" s="1"/>
  <c r="F117" i="1"/>
  <c r="H117" i="1" s="1"/>
  <c r="F116" i="1"/>
  <c r="G116" i="1" s="1"/>
  <c r="F115" i="1"/>
  <c r="H115" i="1" s="1"/>
  <c r="F114" i="1"/>
  <c r="H114" i="1" s="1"/>
  <c r="F113" i="1"/>
  <c r="H113" i="1" s="1"/>
  <c r="F112" i="1"/>
  <c r="G112" i="1" s="1"/>
  <c r="F111" i="1"/>
  <c r="H111" i="1" s="1"/>
  <c r="F110" i="1"/>
  <c r="H110" i="1" s="1"/>
  <c r="F109" i="1"/>
  <c r="H109" i="1" s="1"/>
  <c r="F108" i="1"/>
  <c r="G108" i="1" s="1"/>
  <c r="F107" i="1"/>
  <c r="H107" i="1" s="1"/>
  <c r="F106" i="1"/>
  <c r="H106" i="1" s="1"/>
  <c r="F105" i="1"/>
  <c r="H105" i="1" s="1"/>
  <c r="F104" i="1"/>
  <c r="G104" i="1" s="1"/>
  <c r="F103" i="1"/>
  <c r="H103" i="1" s="1"/>
  <c r="F102" i="1"/>
  <c r="H102" i="1" s="1"/>
  <c r="F101" i="1"/>
  <c r="H101" i="1" s="1"/>
  <c r="F100" i="1"/>
  <c r="G100" i="1" s="1"/>
  <c r="F99" i="1"/>
  <c r="H99" i="1" s="1"/>
  <c r="F98" i="1"/>
  <c r="H98" i="1" s="1"/>
  <c r="F97" i="1"/>
  <c r="G97" i="1" s="1"/>
  <c r="F96" i="1"/>
  <c r="G96" i="1" s="1"/>
  <c r="F95" i="1"/>
  <c r="H95" i="1" s="1"/>
  <c r="F94" i="1"/>
  <c r="H94" i="1" s="1"/>
  <c r="F93" i="1"/>
  <c r="H93" i="1" s="1"/>
  <c r="F92" i="1"/>
  <c r="G92" i="1" s="1"/>
  <c r="F91" i="1"/>
  <c r="H91" i="1" s="1"/>
  <c r="F90" i="1"/>
  <c r="H90" i="1" s="1"/>
  <c r="F89" i="1"/>
  <c r="G89" i="1" s="1"/>
  <c r="F88" i="1"/>
  <c r="G88" i="1" s="1"/>
  <c r="F87" i="1"/>
  <c r="H87" i="1" s="1"/>
  <c r="F86" i="1"/>
  <c r="H86" i="1" s="1"/>
  <c r="F85" i="1"/>
  <c r="H85" i="1" s="1"/>
  <c r="F84" i="1"/>
  <c r="G84" i="1" s="1"/>
  <c r="F83" i="1"/>
  <c r="H83" i="1" s="1"/>
  <c r="F82" i="1"/>
  <c r="H82" i="1" s="1"/>
  <c r="F81" i="1"/>
  <c r="H81" i="1" s="1"/>
  <c r="F80" i="1"/>
  <c r="G80" i="1" s="1"/>
  <c r="F79" i="1"/>
  <c r="H79" i="1" s="1"/>
  <c r="F77" i="1"/>
  <c r="H77" i="1" s="1"/>
  <c r="F76" i="1"/>
  <c r="G76" i="1" s="1"/>
  <c r="F75" i="1"/>
  <c r="G75" i="1" s="1"/>
  <c r="F74" i="1"/>
  <c r="H74" i="1" s="1"/>
  <c r="F73" i="1"/>
  <c r="H73" i="1" s="1"/>
  <c r="F72" i="1"/>
  <c r="H72" i="1" s="1"/>
  <c r="F71" i="1"/>
  <c r="G71" i="1" s="1"/>
  <c r="F70" i="1"/>
  <c r="H70" i="1" s="1"/>
  <c r="F69" i="1"/>
  <c r="H69" i="1" s="1"/>
  <c r="F68" i="1"/>
  <c r="G68" i="1" s="1"/>
  <c r="F67" i="1"/>
  <c r="G67" i="1" s="1"/>
  <c r="F66" i="1"/>
  <c r="H66" i="1" s="1"/>
  <c r="F65" i="1"/>
  <c r="H65" i="1" s="1"/>
  <c r="F64" i="1"/>
  <c r="H64" i="1" s="1"/>
  <c r="F63" i="1"/>
  <c r="G63" i="1" s="1"/>
  <c r="F62" i="1"/>
  <c r="H62" i="1" s="1"/>
  <c r="F61" i="1"/>
  <c r="H61" i="1" s="1"/>
  <c r="F60" i="1"/>
  <c r="G60" i="1" s="1"/>
  <c r="F59" i="1"/>
  <c r="G59" i="1" s="1"/>
  <c r="F58" i="1"/>
  <c r="H58" i="1" s="1"/>
  <c r="F57" i="1"/>
  <c r="H57" i="1" s="1"/>
  <c r="F56" i="1"/>
  <c r="G56" i="1" s="1"/>
  <c r="F55" i="1"/>
  <c r="G55" i="1" s="1"/>
  <c r="F54" i="1"/>
  <c r="H54" i="1" s="1"/>
  <c r="F53" i="1"/>
  <c r="H53" i="1" s="1"/>
  <c r="F52" i="1"/>
  <c r="H52" i="1" s="1"/>
  <c r="F51" i="1"/>
  <c r="G51" i="1" s="1"/>
  <c r="F50" i="1"/>
  <c r="H50" i="1" s="1"/>
  <c r="F49" i="1"/>
  <c r="H49" i="1" s="1"/>
  <c r="F48" i="1"/>
  <c r="H48" i="1" s="1"/>
  <c r="F46" i="1"/>
  <c r="G46" i="1" s="1"/>
  <c r="F45" i="1"/>
  <c r="H45" i="1" s="1"/>
  <c r="F44" i="1"/>
  <c r="H44" i="1" s="1"/>
  <c r="F43" i="1"/>
  <c r="H43" i="1" s="1"/>
  <c r="F42" i="1"/>
  <c r="G42" i="1" s="1"/>
  <c r="F41" i="1"/>
  <c r="H41" i="1" s="1"/>
  <c r="F40" i="1"/>
  <c r="H40" i="1" s="1"/>
  <c r="F39" i="1"/>
  <c r="G39" i="1" s="1"/>
  <c r="F38" i="1"/>
  <c r="G38" i="1" s="1"/>
  <c r="F37" i="1"/>
  <c r="H37" i="1" s="1"/>
  <c r="F36" i="1"/>
  <c r="H36" i="1" s="1"/>
  <c r="F35" i="1"/>
  <c r="H35" i="1" s="1"/>
  <c r="H34" i="1"/>
  <c r="F34" i="1"/>
  <c r="G34" i="1" s="1"/>
  <c r="F33" i="1"/>
  <c r="H33" i="1" s="1"/>
  <c r="F32" i="1"/>
  <c r="H32" i="1" s="1"/>
  <c r="F31" i="1"/>
  <c r="H31" i="1" s="1"/>
  <c r="F30" i="1"/>
  <c r="G30" i="1" s="1"/>
  <c r="F29" i="1"/>
  <c r="H29" i="1" s="1"/>
  <c r="F28" i="1"/>
  <c r="H28" i="1" s="1"/>
  <c r="F27" i="1"/>
  <c r="H27" i="1" s="1"/>
  <c r="F26" i="1"/>
  <c r="G26" i="1" s="1"/>
  <c r="F25" i="1"/>
  <c r="H25" i="1" s="1"/>
  <c r="F24" i="1"/>
  <c r="H24" i="1" s="1"/>
  <c r="F23" i="1"/>
  <c r="H23" i="1" s="1"/>
  <c r="F22" i="1"/>
  <c r="G22" i="1" s="1"/>
  <c r="F21" i="1"/>
  <c r="H21" i="1" s="1"/>
  <c r="F20" i="1"/>
  <c r="H20" i="1" s="1"/>
  <c r="F19" i="1"/>
  <c r="G19" i="1" s="1"/>
  <c r="F18" i="1"/>
  <c r="G18" i="1" s="1"/>
  <c r="F17" i="1"/>
  <c r="H17" i="1" s="1"/>
  <c r="F16" i="1"/>
  <c r="H16" i="1" s="1"/>
  <c r="F15" i="1"/>
  <c r="G15" i="1" s="1"/>
  <c r="F14" i="1"/>
  <c r="G14" i="1" s="1"/>
  <c r="F13" i="1"/>
  <c r="H13" i="1" s="1"/>
  <c r="F12" i="1"/>
  <c r="H12" i="1" s="1"/>
  <c r="F11" i="1"/>
  <c r="H11" i="1" s="1"/>
  <c r="F10" i="1"/>
  <c r="G10" i="1" s="1"/>
  <c r="F9" i="1"/>
  <c r="H9" i="1" s="1"/>
  <c r="F8" i="1"/>
  <c r="H8" i="1" s="1"/>
  <c r="F7" i="1"/>
  <c r="G7" i="1" s="1"/>
  <c r="F6" i="1"/>
  <c r="G6" i="1" s="1"/>
  <c r="F5" i="1"/>
  <c r="H5" i="1" s="1"/>
  <c r="F3" i="1"/>
  <c r="H3" i="1" s="1"/>
  <c r="F2" i="1"/>
  <c r="H2" i="1" s="1"/>
  <c r="H372" i="1" l="1"/>
  <c r="H55" i="1"/>
  <c r="H7" i="1"/>
  <c r="G391" i="1"/>
  <c r="H18" i="1"/>
  <c r="H38" i="1"/>
  <c r="H170" i="1"/>
  <c r="H234" i="1"/>
  <c r="H284" i="1"/>
  <c r="G235" i="1"/>
  <c r="G348" i="1"/>
  <c r="G120" i="1"/>
  <c r="G27" i="1"/>
  <c r="G207" i="1"/>
  <c r="G272" i="1"/>
  <c r="H180" i="1"/>
  <c r="G304" i="1"/>
  <c r="G109" i="1"/>
  <c r="H383" i="1"/>
  <c r="G79" i="1"/>
  <c r="G181" i="1"/>
  <c r="H259" i="1"/>
  <c r="H400" i="1"/>
  <c r="G48" i="1"/>
  <c r="H153" i="1"/>
  <c r="G211" i="1"/>
  <c r="G292" i="1"/>
  <c r="G126" i="1"/>
  <c r="G140" i="1"/>
  <c r="G154" i="1"/>
  <c r="H197" i="1"/>
  <c r="H243" i="1"/>
  <c r="H205" i="1"/>
  <c r="H299" i="1"/>
  <c r="H104" i="1"/>
  <c r="H332" i="1"/>
  <c r="H59" i="1"/>
  <c r="H316" i="1"/>
  <c r="H14" i="1"/>
  <c r="G352" i="1"/>
  <c r="G227" i="1"/>
  <c r="H320" i="1"/>
  <c r="H96" i="1"/>
  <c r="G175" i="1"/>
  <c r="G58" i="1"/>
  <c r="H75" i="1"/>
  <c r="G146" i="1"/>
  <c r="H89" i="1"/>
  <c r="H42" i="1"/>
  <c r="G191" i="1"/>
  <c r="G165" i="1"/>
  <c r="H136" i="1"/>
  <c r="G124" i="1"/>
  <c r="G167" i="1"/>
  <c r="H63" i="1"/>
  <c r="H230" i="1"/>
  <c r="G280" i="1"/>
  <c r="G171" i="1"/>
  <c r="H119" i="1"/>
  <c r="H364" i="1"/>
  <c r="G150" i="1"/>
  <c r="H336" i="1"/>
  <c r="G296" i="1"/>
  <c r="G404" i="1"/>
  <c r="H315" i="1"/>
  <c r="H139" i="1"/>
  <c r="H156" i="1"/>
  <c r="G231" i="1"/>
  <c r="H68" i="1"/>
  <c r="H100" i="1"/>
  <c r="H116" i="1"/>
  <c r="G378" i="1"/>
  <c r="H190" i="1"/>
  <c r="G134" i="1"/>
  <c r="H177" i="1"/>
  <c r="H380" i="1"/>
  <c r="H237" i="1"/>
  <c r="H225" i="1"/>
  <c r="H210" i="1"/>
  <c r="G195" i="1"/>
  <c r="G17" i="1"/>
  <c r="H80" i="1"/>
  <c r="G99" i="1"/>
  <c r="H185" i="1"/>
  <c r="G215" i="1"/>
  <c r="H84" i="1"/>
  <c r="H129" i="1"/>
  <c r="G37" i="1"/>
  <c r="H22" i="1"/>
  <c r="G130" i="1"/>
  <c r="H144" i="1"/>
  <c r="G187" i="1"/>
  <c r="H217" i="1"/>
  <c r="H267" i="1"/>
  <c r="H360" i="1"/>
  <c r="H376" i="1"/>
  <c r="G312" i="1"/>
  <c r="G324" i="1"/>
  <c r="H178" i="1"/>
  <c r="H251" i="1"/>
  <c r="G288" i="1"/>
  <c r="G394" i="1"/>
  <c r="H76" i="1"/>
  <c r="H97" i="1"/>
  <c r="G128" i="1"/>
  <c r="G160" i="1"/>
  <c r="G201" i="1"/>
  <c r="G221" i="1"/>
  <c r="H291" i="1"/>
  <c r="G328" i="1"/>
  <c r="G340" i="1"/>
  <c r="G387" i="1"/>
  <c r="G396" i="1"/>
  <c r="G300" i="1"/>
  <c r="G384" i="1"/>
  <c r="H15" i="1"/>
  <c r="H56" i="1"/>
  <c r="G66" i="1"/>
  <c r="G9" i="1"/>
  <c r="G50" i="1"/>
  <c r="G70" i="1"/>
  <c r="G81" i="1"/>
  <c r="G101" i="1"/>
  <c r="H121" i="1"/>
  <c r="H161" i="1"/>
  <c r="H202" i="1"/>
  <c r="G256" i="1"/>
  <c r="H39" i="1"/>
  <c r="H355" i="1"/>
  <c r="H10" i="1"/>
  <c r="G142" i="1"/>
  <c r="G399" i="1"/>
  <c r="G25" i="1"/>
  <c r="G35" i="1"/>
  <c r="G117" i="1"/>
  <c r="H147" i="1"/>
  <c r="H198" i="1"/>
  <c r="G29" i="1"/>
  <c r="H19" i="1"/>
  <c r="H60" i="1"/>
  <c r="G244" i="1"/>
  <c r="H71" i="1"/>
  <c r="H112" i="1"/>
  <c r="G183" i="1"/>
  <c r="H213" i="1"/>
  <c r="H379" i="1"/>
  <c r="H132" i="1"/>
  <c r="H173" i="1"/>
  <c r="H307" i="1"/>
  <c r="G344" i="1"/>
  <c r="G356" i="1"/>
  <c r="H368" i="1"/>
  <c r="G45" i="1"/>
  <c r="G107" i="1"/>
  <c r="H218" i="1"/>
  <c r="G91" i="1"/>
  <c r="H131" i="1"/>
  <c r="H172" i="1"/>
  <c r="G388" i="1"/>
  <c r="G152" i="1"/>
  <c r="G193" i="1"/>
  <c r="G233" i="1"/>
  <c r="H268" i="1"/>
  <c r="H30" i="1"/>
  <c r="H92" i="1"/>
  <c r="G203" i="1"/>
  <c r="G11" i="1"/>
  <c r="G21" i="1"/>
  <c r="G31" i="1"/>
  <c r="G41" i="1"/>
  <c r="G52" i="1"/>
  <c r="G62" i="1"/>
  <c r="G72" i="1"/>
  <c r="G83" i="1"/>
  <c r="G93" i="1"/>
  <c r="G103" i="1"/>
  <c r="G113" i="1"/>
  <c r="H123" i="1"/>
  <c r="H164" i="1"/>
  <c r="H194" i="1"/>
  <c r="H214" i="1"/>
  <c r="H283" i="1"/>
  <c r="H275" i="1"/>
  <c r="G5" i="1"/>
  <c r="H137" i="1"/>
  <c r="G111" i="1"/>
  <c r="H222" i="1"/>
  <c r="H51" i="1"/>
  <c r="G122" i="1"/>
  <c r="G162" i="1"/>
  <c r="G223" i="1"/>
  <c r="H331" i="1"/>
  <c r="G248" i="1"/>
  <c r="G260" i="1"/>
  <c r="H371" i="1"/>
  <c r="G2" i="1"/>
  <c r="G13" i="1"/>
  <c r="G23" i="1"/>
  <c r="G33" i="1"/>
  <c r="G43" i="1"/>
  <c r="G54" i="1"/>
  <c r="G64" i="1"/>
  <c r="G74" i="1"/>
  <c r="G85" i="1"/>
  <c r="G95" i="1"/>
  <c r="G105" i="1"/>
  <c r="G115" i="1"/>
  <c r="H145" i="1"/>
  <c r="H155" i="1"/>
  <c r="H186" i="1"/>
  <c r="H206" i="1"/>
  <c r="H226" i="1"/>
  <c r="H347" i="1"/>
  <c r="G392" i="1"/>
  <c r="H323" i="1"/>
  <c r="G87" i="1"/>
  <c r="G169" i="1"/>
  <c r="G189" i="1"/>
  <c r="G209" i="1"/>
  <c r="G229" i="1"/>
  <c r="G264" i="1"/>
  <c r="G276" i="1"/>
  <c r="H6" i="1"/>
  <c r="H26" i="1"/>
  <c r="H46" i="1"/>
  <c r="H67" i="1"/>
  <c r="H88" i="1"/>
  <c r="H108" i="1"/>
  <c r="G138" i="1"/>
  <c r="G148" i="1"/>
  <c r="G158" i="1"/>
  <c r="G179" i="1"/>
  <c r="G199" i="1"/>
  <c r="G219" i="1"/>
  <c r="G240" i="1"/>
  <c r="G252" i="1"/>
  <c r="H363" i="1"/>
  <c r="G395" i="1"/>
  <c r="H339" i="1"/>
  <c r="H242" i="1"/>
  <c r="G242" i="1"/>
  <c r="H247" i="1"/>
  <c r="G247" i="1"/>
  <c r="G261" i="1"/>
  <c r="H261" i="1"/>
  <c r="H274" i="1"/>
  <c r="G274" i="1"/>
  <c r="H279" i="1"/>
  <c r="G279" i="1"/>
  <c r="G293" i="1"/>
  <c r="H293" i="1"/>
  <c r="H306" i="1"/>
  <c r="G306" i="1"/>
  <c r="H311" i="1"/>
  <c r="G311" i="1"/>
  <c r="G325" i="1"/>
  <c r="H325" i="1"/>
  <c r="H338" i="1"/>
  <c r="G338" i="1"/>
  <c r="H343" i="1"/>
  <c r="G343" i="1"/>
  <c r="G357" i="1"/>
  <c r="H357" i="1"/>
  <c r="H370" i="1"/>
  <c r="G370" i="1"/>
  <c r="H375" i="1"/>
  <c r="G375" i="1"/>
  <c r="G3" i="1"/>
  <c r="G8" i="1"/>
  <c r="G12" i="1"/>
  <c r="G16" i="1"/>
  <c r="G20" i="1"/>
  <c r="G24" i="1"/>
  <c r="G28" i="1"/>
  <c r="G32" i="1"/>
  <c r="G36" i="1"/>
  <c r="G40" i="1"/>
  <c r="G44" i="1"/>
  <c r="G49" i="1"/>
  <c r="G53" i="1"/>
  <c r="G57" i="1"/>
  <c r="G61" i="1"/>
  <c r="G65" i="1"/>
  <c r="G69" i="1"/>
  <c r="G73" i="1"/>
  <c r="G77" i="1"/>
  <c r="G82" i="1"/>
  <c r="G86" i="1"/>
  <c r="G90" i="1"/>
  <c r="G94" i="1"/>
  <c r="G98" i="1"/>
  <c r="G102" i="1"/>
  <c r="G106" i="1"/>
  <c r="G110" i="1"/>
  <c r="G114" i="1"/>
  <c r="G118" i="1"/>
  <c r="H125" i="1"/>
  <c r="H127" i="1"/>
  <c r="H141" i="1"/>
  <c r="H143" i="1"/>
  <c r="H157" i="1"/>
  <c r="H159" i="1"/>
  <c r="H174" i="1"/>
  <c r="H176" i="1"/>
  <c r="H250" i="1"/>
  <c r="G250" i="1"/>
  <c r="H255" i="1"/>
  <c r="G255" i="1"/>
  <c r="G269" i="1"/>
  <c r="H269" i="1"/>
  <c r="H282" i="1"/>
  <c r="G282" i="1"/>
  <c r="H287" i="1"/>
  <c r="G287" i="1"/>
  <c r="G301" i="1"/>
  <c r="H301" i="1"/>
  <c r="H314" i="1"/>
  <c r="G314" i="1"/>
  <c r="H319" i="1"/>
  <c r="G319" i="1"/>
  <c r="G333" i="1"/>
  <c r="H333" i="1"/>
  <c r="H346" i="1"/>
  <c r="G346" i="1"/>
  <c r="H351" i="1"/>
  <c r="G351" i="1"/>
  <c r="G365" i="1"/>
  <c r="H365" i="1"/>
  <c r="G385" i="1"/>
  <c r="H385" i="1"/>
  <c r="H184" i="1"/>
  <c r="G184" i="1"/>
  <c r="H188" i="1"/>
  <c r="G188" i="1"/>
  <c r="H192" i="1"/>
  <c r="G192" i="1"/>
  <c r="H196" i="1"/>
  <c r="G196" i="1"/>
  <c r="H200" i="1"/>
  <c r="G200" i="1"/>
  <c r="H204" i="1"/>
  <c r="G204" i="1"/>
  <c r="H208" i="1"/>
  <c r="G208" i="1"/>
  <c r="H212" i="1"/>
  <c r="G212" i="1"/>
  <c r="H216" i="1"/>
  <c r="G216" i="1"/>
  <c r="H220" i="1"/>
  <c r="G220" i="1"/>
  <c r="H224" i="1"/>
  <c r="G224" i="1"/>
  <c r="H228" i="1"/>
  <c r="G228" i="1"/>
  <c r="H232" i="1"/>
  <c r="G232" i="1"/>
  <c r="H236" i="1"/>
  <c r="G236" i="1"/>
  <c r="G245" i="1"/>
  <c r="H245" i="1"/>
  <c r="H258" i="1"/>
  <c r="G258" i="1"/>
  <c r="H263" i="1"/>
  <c r="G263" i="1"/>
  <c r="G277" i="1"/>
  <c r="H277" i="1"/>
  <c r="H290" i="1"/>
  <c r="G290" i="1"/>
  <c r="H295" i="1"/>
  <c r="G295" i="1"/>
  <c r="G309" i="1"/>
  <c r="H309" i="1"/>
  <c r="H322" i="1"/>
  <c r="G322" i="1"/>
  <c r="H327" i="1"/>
  <c r="G327" i="1"/>
  <c r="G341" i="1"/>
  <c r="H341" i="1"/>
  <c r="H354" i="1"/>
  <c r="G354" i="1"/>
  <c r="H359" i="1"/>
  <c r="G359" i="1"/>
  <c r="G373" i="1"/>
  <c r="H373" i="1"/>
  <c r="H382" i="1"/>
  <c r="G382" i="1"/>
  <c r="G401" i="1"/>
  <c r="H401" i="1"/>
  <c r="H133" i="1"/>
  <c r="H135" i="1"/>
  <c r="H149" i="1"/>
  <c r="H151" i="1"/>
  <c r="H166" i="1"/>
  <c r="H168" i="1"/>
  <c r="H182" i="1"/>
  <c r="H239" i="1"/>
  <c r="G239" i="1"/>
  <c r="G253" i="1"/>
  <c r="H253" i="1"/>
  <c r="H266" i="1"/>
  <c r="G266" i="1"/>
  <c r="H271" i="1"/>
  <c r="G271" i="1"/>
  <c r="G285" i="1"/>
  <c r="H285" i="1"/>
  <c r="H298" i="1"/>
  <c r="G298" i="1"/>
  <c r="H303" i="1"/>
  <c r="G303" i="1"/>
  <c r="G317" i="1"/>
  <c r="H317" i="1"/>
  <c r="H330" i="1"/>
  <c r="G330" i="1"/>
  <c r="H335" i="1"/>
  <c r="G335" i="1"/>
  <c r="G349" i="1"/>
  <c r="H349" i="1"/>
  <c r="H362" i="1"/>
  <c r="G362" i="1"/>
  <c r="H367" i="1"/>
  <c r="G367" i="1"/>
  <c r="H398" i="1"/>
  <c r="G398" i="1"/>
  <c r="G389" i="1"/>
  <c r="H389" i="1"/>
  <c r="G405" i="1"/>
  <c r="H405" i="1"/>
  <c r="G377" i="1"/>
  <c r="H377" i="1"/>
  <c r="G386" i="1"/>
  <c r="G393" i="1"/>
  <c r="H393" i="1"/>
  <c r="G402" i="1"/>
  <c r="G238" i="1"/>
  <c r="H241" i="1"/>
  <c r="G246" i="1"/>
  <c r="H249" i="1"/>
  <c r="G254" i="1"/>
  <c r="H257" i="1"/>
  <c r="G262" i="1"/>
  <c r="H265" i="1"/>
  <c r="G270" i="1"/>
  <c r="H273" i="1"/>
  <c r="G278" i="1"/>
  <c r="H281" i="1"/>
  <c r="G286" i="1"/>
  <c r="H289" i="1"/>
  <c r="G294" i="1"/>
  <c r="H297" i="1"/>
  <c r="G302" i="1"/>
  <c r="H305" i="1"/>
  <c r="G310" i="1"/>
  <c r="H313" i="1"/>
  <c r="G318" i="1"/>
  <c r="H321" i="1"/>
  <c r="G326" i="1"/>
  <c r="H329" i="1"/>
  <c r="G334" i="1"/>
  <c r="H337" i="1"/>
  <c r="G342" i="1"/>
  <c r="H345" i="1"/>
  <c r="G350" i="1"/>
  <c r="H353" i="1"/>
  <c r="G358" i="1"/>
  <c r="H361" i="1"/>
  <c r="G366" i="1"/>
  <c r="H369" i="1"/>
  <c r="G374" i="1"/>
  <c r="G381" i="1"/>
  <c r="H381" i="1"/>
  <c r="G390" i="1"/>
  <c r="G397" i="1"/>
  <c r="H397" i="1"/>
  <c r="G406" i="1"/>
</calcChain>
</file>

<file path=xl/sharedStrings.xml><?xml version="1.0" encoding="utf-8"?>
<sst xmlns="http://schemas.openxmlformats.org/spreadsheetml/2006/main" count="2835" uniqueCount="1349">
  <si>
    <t>Expediente</t>
  </si>
  <si>
    <t>Tipos de contrato</t>
  </si>
  <si>
    <t>Adjudicatario</t>
  </si>
  <si>
    <t>Objeto</t>
  </si>
  <si>
    <t>Duración</t>
  </si>
  <si>
    <t xml:space="preserve"> Importe del gasto aprobado  sin I.V.A y otros impuestos indirectos  </t>
  </si>
  <si>
    <t xml:space="preserve"> IVA y otros impuestos indirectos </t>
  </si>
  <si>
    <t xml:space="preserve"> Precio de adjudicación  sin I.V.A. y otros impuestos indirectos  </t>
  </si>
  <si>
    <t xml:space="preserve"> Importe total </t>
  </si>
  <si>
    <t>Fecha de aprobación del gasto/fecha de adjudicación</t>
  </si>
  <si>
    <t>Petición de ofertas</t>
  </si>
  <si>
    <t>Publicidad</t>
  </si>
  <si>
    <t>DECRETO GASTOS/JGL</t>
  </si>
  <si>
    <t>6521/2024</t>
  </si>
  <si>
    <t>Servicio</t>
  </si>
  <si>
    <t xml:space="preserve"> A&amp;E HERNANDEZ S.L</t>
  </si>
  <si>
    <t xml:space="preserve">Servicio trabajos de carpintería </t>
  </si>
  <si>
    <t>SI</t>
  </si>
  <si>
    <t>NO</t>
  </si>
  <si>
    <t>DECRETO GASTOS 2024-2077</t>
  </si>
  <si>
    <t>6899/2024</t>
  </si>
  <si>
    <t>Servicio realización varios trabajos de carpinteria</t>
  </si>
  <si>
    <t>DECRETO GASTOS 2024-2225</t>
  </si>
  <si>
    <t>5345/2024</t>
  </si>
  <si>
    <t>A&amp;E HERNANDEZ SL</t>
  </si>
  <si>
    <t xml:space="preserve">Trabajos de carpinteria, </t>
  </si>
  <si>
    <t>DECRETO GASTOS 2024-1812</t>
  </si>
  <si>
    <t>7824/2024</t>
  </si>
  <si>
    <t>Suministro</t>
  </si>
  <si>
    <t>ADC TIEMPOLIBRE SL</t>
  </si>
  <si>
    <t>Suministro de chalecos antibalas</t>
  </si>
  <si>
    <t>ACUERDO JUNTA GOBIERNO LOCAL</t>
  </si>
  <si>
    <t>5521/2024</t>
  </si>
  <si>
    <t>ALAMOPRINT SL</t>
  </si>
  <si>
    <t>Suministro de trofeos, placas y medallas para actividades deportivas</t>
  </si>
  <si>
    <t>DECRETO GASTOS 2024-1788</t>
  </si>
  <si>
    <t>5783/2024</t>
  </si>
  <si>
    <t>Suministro lona impresa y reforzada en Balsapintada</t>
  </si>
  <si>
    <t>DECRETO GASTOS 2024-1877</t>
  </si>
  <si>
    <t>5757/2024</t>
  </si>
  <si>
    <t>Suministro serigrafiado de camisetas para colaboración IES Ricardo Ortega, concurso matemáticas</t>
  </si>
  <si>
    <t>DECRETO GASTOS 2024-1866</t>
  </si>
  <si>
    <t>5770/2024</t>
  </si>
  <si>
    <t>Suministro de trofeos y cartelería para Concejalia de festejos</t>
  </si>
  <si>
    <t>DECRETO GASTOS 2024-1957</t>
  </si>
  <si>
    <t>6661/2024</t>
  </si>
  <si>
    <t>Suministro de Lanyard actividad Marcha día Violencia Género</t>
  </si>
  <si>
    <t>DECRETO GASTOS 2024-2102</t>
  </si>
  <si>
    <t>6630/2024</t>
  </si>
  <si>
    <t>Suministro de libretas de anillas con marcaje Pacto de Estado contra la violencia de género</t>
  </si>
  <si>
    <t>DECRETO GASTOS 2024-2103</t>
  </si>
  <si>
    <t>6633/2024</t>
  </si>
  <si>
    <t>Suministro de gorras actrividad marcha Dia Internacional contra la Violencia de Género</t>
  </si>
  <si>
    <t>DECRETO GASTOS 2024-2104</t>
  </si>
  <si>
    <t>5779/2024</t>
  </si>
  <si>
    <t>Adquisición camisetas y gorras personalizadas para recogida de residuos</t>
  </si>
  <si>
    <t>DECRETO GASTOS 2024-1870</t>
  </si>
  <si>
    <t>5776/2024</t>
  </si>
  <si>
    <t>Suministro impresión carteles y planos celebración elecciones al Parlamento Europeo 2024</t>
  </si>
  <si>
    <t>DECRETO GASTOS 2024-1868</t>
  </si>
  <si>
    <t>5762/2024</t>
  </si>
  <si>
    <t>Suministro placa de metacrilato, para Escuela educación infantil</t>
  </si>
  <si>
    <t xml:space="preserve">DECRETO GASTOS 2024-1878  </t>
  </si>
  <si>
    <t>7718/2024</t>
  </si>
  <si>
    <t>Suministro de material para alumnos del curso de actividades auxiliar de almacen AC-2023-2283</t>
  </si>
  <si>
    <t>DECRETO GASTOS 2024-2372</t>
  </si>
  <si>
    <t>6370/2024</t>
  </si>
  <si>
    <t>ALLIANZ CIA DE SEGUROS Y REASEGUROS SA</t>
  </si>
  <si>
    <t>Seguro de Responsabilidad Civil y Patrimonial Municipal(Lote 3),para la contratación de determinados contratos de seguros por la Central de Contratación de la FEMP, acuerdo adhesión 5 octubre 2023</t>
  </si>
  <si>
    <t>DECRETO GASTOS 2024-2062</t>
  </si>
  <si>
    <t>7596/2024</t>
  </si>
  <si>
    <t>ALMENDRAS MURCIANAS S COOP</t>
  </si>
  <si>
    <t>Suministro combustible a vehiculos de titularidad municipal durante el mes de noviembre</t>
  </si>
  <si>
    <t>DECRETO GASTOS 2024-2393</t>
  </si>
  <si>
    <t>5353/2024</t>
  </si>
  <si>
    <t>ALMENDRAS MURCIANAS S. COOP</t>
  </si>
  <si>
    <t>Suministro abastecimiento combustible a vehiculos titularidad municipal</t>
  </si>
  <si>
    <t>DECRETO GASTOS 2024-1746</t>
  </si>
  <si>
    <t>6056/2024</t>
  </si>
  <si>
    <t>Suministro combustible</t>
  </si>
  <si>
    <t>DECRETO GASTOS 2024-2021</t>
  </si>
  <si>
    <t>7054/2024</t>
  </si>
  <si>
    <t>Suministro abastecimiento combustible</t>
  </si>
  <si>
    <t>DECRETO GASTOS 2024-2268</t>
  </si>
  <si>
    <t>7091/2024</t>
  </si>
  <si>
    <t>ALQUILERES BARCELO SAEZ SL</t>
  </si>
  <si>
    <t>Alquiler 2 casetas sanitarias con equipos de aire acondicionado</t>
  </si>
  <si>
    <t>DECRETO GASTOS 2024-2266</t>
  </si>
  <si>
    <t>5366/2024</t>
  </si>
  <si>
    <t>AMTEVO MEDIO AMBIENTE SL</t>
  </si>
  <si>
    <t>Bolsas compostables para recogida de residuos orgánicos, dentro del Plan de Recuperación, Transformación y Resiliencia- NextGeneration EU.</t>
  </si>
  <si>
    <t>DECRETO GASTOS 2024-1924</t>
  </si>
  <si>
    <t>5151/2024</t>
  </si>
  <si>
    <t>ANA MARIA  SANCHEZ SANCHEZ</t>
  </si>
  <si>
    <t>Suministro de 9 bocadillos variados actividad de futbol en Fiestas Patronales de Fuente Álamo</t>
  </si>
  <si>
    <t>DECRETO GASTOS 2024-1712</t>
  </si>
  <si>
    <t>5615/2024</t>
  </si>
  <si>
    <t>ANA MARIA MANZANARES ROBLES</t>
  </si>
  <si>
    <t>Material de papeleria con 6 bonos de Asociación de comerciantes</t>
  </si>
  <si>
    <t>DECRETO GASTOS 2024-1796</t>
  </si>
  <si>
    <t>6870/2024</t>
  </si>
  <si>
    <t>Suministro material de papelería y material escolar con bonos de asociación de comerciantes</t>
  </si>
  <si>
    <t>DECRETO GASTOS 2024-2214</t>
  </si>
  <si>
    <t>7138/2024</t>
  </si>
  <si>
    <t>ANDRES CONESA NAVARRO</t>
  </si>
  <si>
    <t>Suministro embutido con bono de asociación de comerciantes ( Belén municipal)</t>
  </si>
  <si>
    <t>DECRETO GASTOS 2024-2290</t>
  </si>
  <si>
    <t>6364/2024</t>
  </si>
  <si>
    <t>ANTICIMEX 3D SANIDAD AMBIENTAL SA</t>
  </si>
  <si>
    <t xml:space="preserve">Servicio de prevención y control de la legionela en piscina municipal de octubre a diciembre </t>
  </si>
  <si>
    <t>DECRETO GASTOS 2024-2402</t>
  </si>
  <si>
    <t>7124/2024</t>
  </si>
  <si>
    <t>Servicio de limpieza y desinfección extra de acumuladores de agua en piscina cubierta</t>
  </si>
  <si>
    <t>DECRETO GASTOS 2024-2411</t>
  </si>
  <si>
    <t>6376/2024</t>
  </si>
  <si>
    <t>ANTONIA GOMEZ NAVARRO</t>
  </si>
  <si>
    <t>Impartición curso "Actividades auxiliares de almacén"</t>
  </si>
  <si>
    <t>DECRETO GASTOS 2024-2079</t>
  </si>
  <si>
    <t>7179/2024</t>
  </si>
  <si>
    <t>Servicio prácticas de alumnos del curso, Actividades auxiliar de almacen</t>
  </si>
  <si>
    <t>DECRETO GASTOS 2024-2311</t>
  </si>
  <si>
    <t>5989/2024</t>
  </si>
  <si>
    <t>ANTONIO JESUS MENDEZ GARCIA</t>
  </si>
  <si>
    <t>Servicio actuación musical día Rociero- Los Cánovas</t>
  </si>
  <si>
    <t>DECRETO GASTOS 2024-1933</t>
  </si>
  <si>
    <t>5432/2024</t>
  </si>
  <si>
    <t>ANTONIO RECHE PONCE</t>
  </si>
  <si>
    <t>Suministro de productos para Fiestas Fuente Álamo</t>
  </si>
  <si>
    <t>DECRETO GASTOS 2024-1836</t>
  </si>
  <si>
    <t>7512/2024</t>
  </si>
  <si>
    <t xml:space="preserve">Suministro de productos </t>
  </si>
  <si>
    <t>DECRETO GASTOS 2024-2324</t>
  </si>
  <si>
    <t>7050/2024</t>
  </si>
  <si>
    <t>ASOCIACIÓN PRO ORGANO ZIMBALA</t>
  </si>
  <si>
    <t>Servicio de organista invitado II Fuente Álamo Organ Fest</t>
  </si>
  <si>
    <t>DECRETO GASTOS 2024-2320</t>
  </si>
  <si>
    <t>7682/2024</t>
  </si>
  <si>
    <t xml:space="preserve">Servicio </t>
  </si>
  <si>
    <t>AUDIO Y ESPECTACULOS DMN SL</t>
  </si>
  <si>
    <t>Servicio de alquiler pantallas leds, estructuras, disfraces Fiestas Fuente Álamo</t>
  </si>
  <si>
    <t>DECRETO GASTOS 2024-2374</t>
  </si>
  <si>
    <t>6605/2024</t>
  </si>
  <si>
    <t>AUTOCARES LORCA BUS SL</t>
  </si>
  <si>
    <t>Servicio viaje a Valencia Voluntarios el 9 de noviembre</t>
  </si>
  <si>
    <t>DECRETO GASTOS 2024-2060</t>
  </si>
  <si>
    <t>5930/2024</t>
  </si>
  <si>
    <t>AUTOCARES MARIA SL</t>
  </si>
  <si>
    <t>Varios servicios de transporte, Concejalía de deportes</t>
  </si>
  <si>
    <t>DECRETO GASTOS 2024-1893</t>
  </si>
  <si>
    <t>6311/2024</t>
  </si>
  <si>
    <t>Servicio viaje a Santa de Totana, 3ª edad</t>
  </si>
  <si>
    <t>DECRETO GASTOS 2024-2018</t>
  </si>
  <si>
    <t>7078/2024</t>
  </si>
  <si>
    <t>AUTOCARES MARIA SOCIEDA LIMITADA</t>
  </si>
  <si>
    <t>Servicio viaje tercera edad desde Balsapintada a los Narejos</t>
  </si>
  <si>
    <t>DECRETO GASTOS 2024-2267</t>
  </si>
  <si>
    <t>5323/2024</t>
  </si>
  <si>
    <t>AUTOCARES MARIA SOCIEDAD LIMITADA</t>
  </si>
  <si>
    <t>Varios servicios de autobus concejalia de deportes</t>
  </si>
  <si>
    <t>DECRETO GASTOS 2024-1793</t>
  </si>
  <si>
    <t>6313/2024</t>
  </si>
  <si>
    <t>Servicio de autobús para Educación Vial, Balsapintada</t>
  </si>
  <si>
    <t>DECRETO GASTOS 2024-2207</t>
  </si>
  <si>
    <t>7251/2024</t>
  </si>
  <si>
    <t>Servicio de transporte para la Concejalía de deportes durante el mes de noviembre</t>
  </si>
  <si>
    <t>DECRETO GASTOS 2024-2409</t>
  </si>
  <si>
    <t>6516/2024</t>
  </si>
  <si>
    <t>Servicio de transporte de la Concejalía de deportes durante el mes de octubre</t>
  </si>
  <si>
    <t>DECRETO GASTOS 2024-2408</t>
  </si>
  <si>
    <t>6715/2024</t>
  </si>
  <si>
    <t>AUX PROYECTOS SL</t>
  </si>
  <si>
    <t>Servicio proyecto diseño para formación de dos esculturas con helice y ancla</t>
  </si>
  <si>
    <t>DECRETO GASTOS 2024-2095</t>
  </si>
  <si>
    <t>6776/2024</t>
  </si>
  <si>
    <t>BEBIDAS GARNES SL</t>
  </si>
  <si>
    <t>Suministro productos para desayuno charla teleasistencia municipal</t>
  </si>
  <si>
    <t>DECRETO GASTOS 2024-2099</t>
  </si>
  <si>
    <t>7079/2024</t>
  </si>
  <si>
    <t>Suministro abastecimiento bebidas y aperitivos para muestra de actividades economicas milenarias</t>
  </si>
  <si>
    <t>DECRETO GASTOS 2024-2353</t>
  </si>
  <si>
    <t>7722/2024</t>
  </si>
  <si>
    <t>Suministro de refrescos para Fiestas patronales de los Cánovas</t>
  </si>
  <si>
    <t>DECRETO GASTOS 2024-2371</t>
  </si>
  <si>
    <t>7717/2024</t>
  </si>
  <si>
    <t>Suministro de bebidas para Fiestas Fuente Álamo</t>
  </si>
  <si>
    <t>DECRETO GASTOS 2024-2373</t>
  </si>
  <si>
    <t>6722/2024</t>
  </si>
  <si>
    <t>BELMONTE BUS SL</t>
  </si>
  <si>
    <t>Servicio de transporte Concejalia de deportes, octubre</t>
  </si>
  <si>
    <t>DECRETO GASTOS 2024-2412</t>
  </si>
  <si>
    <t>7185/2024</t>
  </si>
  <si>
    <t>BERNARDINO BENITO LOPEZ</t>
  </si>
  <si>
    <t>Servicios de asesoramiento para formulacón de las cuentas anuales Fundación Residencia San Agustin</t>
  </si>
  <si>
    <t>DECRETO GASTOS 2024-2369</t>
  </si>
  <si>
    <t>5990/2024</t>
  </si>
  <si>
    <t>BLAYA SERVICIOS FUNERARIOS SL</t>
  </si>
  <si>
    <t>Suministro corona de flores con lazos</t>
  </si>
  <si>
    <t>DECRETO GASTOS 2024-1862</t>
  </si>
  <si>
    <t>4728/2024</t>
  </si>
  <si>
    <t>CABISUAR CARTAGENA SA</t>
  </si>
  <si>
    <t>Alquiler aseos pórtatiles Fiestas de la Pinilla, Fiestas de los Almagros, Fiestas de los Cánovas y Fiestas de Cuevas de Reyllo</t>
  </si>
  <si>
    <t>DECRETO GASTOS 2024-1738</t>
  </si>
  <si>
    <t>6045/2024</t>
  </si>
  <si>
    <t>CAIDA LIBRE EVENTOS SL</t>
  </si>
  <si>
    <t>Servicio actuaciones musicales en Fiestas de los Cánovas</t>
  </si>
  <si>
    <t>DECRETO GASTOS 2024-1918</t>
  </si>
  <si>
    <t>5091/2024</t>
  </si>
  <si>
    <t>CANON ESPAÑA SA</t>
  </si>
  <si>
    <t>Servicio de mantenimiento impresora y copiadora multifunción</t>
  </si>
  <si>
    <t>DECRETO GASTOS 2024-1859</t>
  </si>
  <si>
    <t>6823/2024</t>
  </si>
  <si>
    <t>CARLEON EVENTOS SL</t>
  </si>
  <si>
    <t>Servicio Disco móvil para actividad Marcha contra la Violencia de Género</t>
  </si>
  <si>
    <t>DECRETO GASTOS 2024-2128</t>
  </si>
  <si>
    <t>6410/2024</t>
  </si>
  <si>
    <t>CARLEÓN EVENTOS SL</t>
  </si>
  <si>
    <t>Servicio actividad de hinchables marcha día Internacional contra la Violencia de Género</t>
  </si>
  <si>
    <t>DECRETO GASTOS 2024-2133</t>
  </si>
  <si>
    <t>6083/2024</t>
  </si>
  <si>
    <t>CARVER ESPECTACULOS SL</t>
  </si>
  <si>
    <t>Actuación orquestas y espectáculos en Fiestas Cuevas de Reyllo</t>
  </si>
  <si>
    <t>DECRETO GASTOS 2024-1926</t>
  </si>
  <si>
    <t>6562/2024</t>
  </si>
  <si>
    <t>Servicio diferentes espectáculos realizados en Fiestas Patronales</t>
  </si>
  <si>
    <t>DECRETO GASTOS 2024-2124</t>
  </si>
  <si>
    <t>6251/2024</t>
  </si>
  <si>
    <t>CATALINA MARTINEZ BAÑOS</t>
  </si>
  <si>
    <t>Suministro de productos cárnicos con Bonos de Asociación de Comerciantes</t>
  </si>
  <si>
    <t>DECRETO GASTOS 2024-2011</t>
  </si>
  <si>
    <t>6804/2024</t>
  </si>
  <si>
    <t>CERCADOS BLAZQUEZ SL</t>
  </si>
  <si>
    <t>Servicio de instalación de puerta abatible</t>
  </si>
  <si>
    <t>DECRETO GASTOS 2024-2145</t>
  </si>
  <si>
    <t>7817/2024</t>
  </si>
  <si>
    <t>Obras</t>
  </si>
  <si>
    <t>COBO DIEZ INFRAESTRUCTURAS SL</t>
  </si>
  <si>
    <t>Obras de saneamiento de aguas residuales y pluviales en el Barrio de Cuatro Vientos</t>
  </si>
  <si>
    <t>5856/2024</t>
  </si>
  <si>
    <t>COMERCIAL DE PINTURAS BRIZ SL</t>
  </si>
  <si>
    <t>Adquisición material de pintura</t>
  </si>
  <si>
    <t>DECRETO GASTOS 2024-2017</t>
  </si>
  <si>
    <t>7257/2024</t>
  </si>
  <si>
    <t>Suministro material de pintura</t>
  </si>
  <si>
    <t>DECRETO GASTOS 2024-2276</t>
  </si>
  <si>
    <t>5631/2024</t>
  </si>
  <si>
    <t>CONCEPCION ROCA ROCA</t>
  </si>
  <si>
    <t>Granizados en comida Tercera edad y día de la Mujer, Fiestas Fuente Álamo</t>
  </si>
  <si>
    <t>DECRETO GASTOS 2024-1822</t>
  </si>
  <si>
    <t>6803/2024</t>
  </si>
  <si>
    <t>CONFIYEPES SLL</t>
  </si>
  <si>
    <t>Suministro de equipamiento de cocina para Casa de Cultura de Balsapintada</t>
  </si>
  <si>
    <t>5849/2024</t>
  </si>
  <si>
    <t>CONSTRUCCIONES EN GENERAL ROYME SL</t>
  </si>
  <si>
    <t>Obras de mejora de la accesibilidad en aulario y pista polideportiva del CEIP Pablo Neruda de Balsapintada en Fuente Álamo</t>
  </si>
  <si>
    <t>6216/2024</t>
  </si>
  <si>
    <t>CONSTRUCCIONES JOMARPE SL</t>
  </si>
  <si>
    <t>Obras de reparación Local Social del Estrecho</t>
  </si>
  <si>
    <t>DECRETO GASTOS 2024-2027</t>
  </si>
  <si>
    <t>6205/2024</t>
  </si>
  <si>
    <t>Reformas en el Colegio Pablo Neruda de Balsapintada</t>
  </si>
  <si>
    <t>DECRETO GASTOS 2024-2084</t>
  </si>
  <si>
    <t>1747/2024</t>
  </si>
  <si>
    <t>Aprobación de las obras de creación de baños públicos en pista deportiva de la pedania de la Pinilla, incluida en las Ayudas Leader del Fondo Europeo Agrícola de Desarrollo Rural, dentro del grupo de acción local Campoder.</t>
  </si>
  <si>
    <t>6858/2024</t>
  </si>
  <si>
    <t xml:space="preserve">Obras </t>
  </si>
  <si>
    <t>Obras arreglo acera en Balsapintada</t>
  </si>
  <si>
    <t>DECRETO GASTOS 2024-2271</t>
  </si>
  <si>
    <t>7617/2024</t>
  </si>
  <si>
    <t>Arreglo acera en Plaza de la Iglesia de Balsapintada</t>
  </si>
  <si>
    <t>DECRETO GASTOS 2024-2354</t>
  </si>
  <si>
    <t>5375/2024</t>
  </si>
  <si>
    <t>CONSTRUCCIONES Y MONTAJES GASHOGAR SL</t>
  </si>
  <si>
    <t>Reposición de aglomerado para corregir irregularidades del terreno, en barrio Corea de las Palas</t>
  </si>
  <si>
    <t>DECRETO GASTOS 2024-1742</t>
  </si>
  <si>
    <t>6726/2024</t>
  </si>
  <si>
    <t>Servicio de desbroce y limpieza polideportivo</t>
  </si>
  <si>
    <t>DECRETO GASTOS 2024-2140</t>
  </si>
  <si>
    <t>7818/2024</t>
  </si>
  <si>
    <t>Obras de saneamiento de reparación y modificación de la red de riego del complejo deportivo Cuatro Vientos</t>
  </si>
  <si>
    <t>7557/2024</t>
  </si>
  <si>
    <t>CURENERGIA COMERCIALIZACION DE ULTIMO RECURSO SA</t>
  </si>
  <si>
    <t>Suministro eléctrico a edificios e instalaciones públicas de titularidad municipal</t>
  </si>
  <si>
    <t>DECRETO GASTOS 2024-2390</t>
  </si>
  <si>
    <t>5867/2024</t>
  </si>
  <si>
    <t>CURENERGIA COMERCIALIZACIÓN DE ULTIMO RECURSO SA</t>
  </si>
  <si>
    <t>Suministro eléctrico a edificios e instalaciones públicas</t>
  </si>
  <si>
    <t>DECRETO GASTOS 2024-1844</t>
  </si>
  <si>
    <t>5866/2024</t>
  </si>
  <si>
    <t>DECRETO GASTOS 2024-1843</t>
  </si>
  <si>
    <t>8024/2024</t>
  </si>
  <si>
    <t>Suministro de luz a edificios y dependencas municipales mes noviembre</t>
  </si>
  <si>
    <t>DECRETO GASTOS 2024-2446</t>
  </si>
  <si>
    <t>7438/2024</t>
  </si>
  <si>
    <t>CURENERIA COMERCIALIZACIÓN DE ULTIMO RECURSO SA</t>
  </si>
  <si>
    <t>Suministro eléctrico a edificios e instalaciones de titularidad municipal durante el mes de septiembre y octubre</t>
  </si>
  <si>
    <t>DECRETO GASTOS 2024-2385</t>
  </si>
  <si>
    <t>7043/2024</t>
  </si>
  <si>
    <t>DAMIAN MORENO CASTILLEJO</t>
  </si>
  <si>
    <t>Servicio refrescos y cervezas Memoria Monchu 29 de agosto 2024</t>
  </si>
  <si>
    <t>DECRETO GASTOS 2024-2217</t>
  </si>
  <si>
    <t>5502/2024</t>
  </si>
  <si>
    <t>DASSEGUR SEGURIDAD SL</t>
  </si>
  <si>
    <t>Servicio refuerzo de vigilancia de seguridad en Fiestas patronales</t>
  </si>
  <si>
    <t>DECRETO GASTOS 2024-1831</t>
  </si>
  <si>
    <t>6831/2024</t>
  </si>
  <si>
    <t>DAVID ESPARZA SANCHEZ</t>
  </si>
  <si>
    <t>Alquiler de local Feria de la Perdiz 2024</t>
  </si>
  <si>
    <t>DECRETO GASTOS 2024-2365</t>
  </si>
  <si>
    <t>5434/2024</t>
  </si>
  <si>
    <t>DECOPINT FUENTE ALAMO SL</t>
  </si>
  <si>
    <t>Suministro material de pintura para brigada</t>
  </si>
  <si>
    <t>DECRETO GASTOS 2024-1850</t>
  </si>
  <si>
    <t>5831/2024</t>
  </si>
  <si>
    <t xml:space="preserve">Suministro adquisición material de pintura </t>
  </si>
  <si>
    <t>DECRETO GASTOS 2024-1848</t>
  </si>
  <si>
    <t>5846/2024</t>
  </si>
  <si>
    <t>Adquisición material pintura</t>
  </si>
  <si>
    <t>DECRETO GASTOS 2024-1873</t>
  </si>
  <si>
    <t>5832/2024</t>
  </si>
  <si>
    <t>Suministro adquisicón material de pintura</t>
  </si>
  <si>
    <t>DECRETO GASTOS 2024-1876</t>
  </si>
  <si>
    <t>6413/2024</t>
  </si>
  <si>
    <t xml:space="preserve">Adquisición material de pintura </t>
  </si>
  <si>
    <t>DECRETO GASTOS 2024-2071</t>
  </si>
  <si>
    <t>7169/2024</t>
  </si>
  <si>
    <t>DECRETO GASTOS 2024-2264</t>
  </si>
  <si>
    <t>7088/2024</t>
  </si>
  <si>
    <t>Suministro de material de pintura durante el mes de octubre</t>
  </si>
  <si>
    <t>DECRETO GASTOS 2024-2367</t>
  </si>
  <si>
    <t>5438/2024</t>
  </si>
  <si>
    <t>DISTRIBUCIONES COPERO SA</t>
  </si>
  <si>
    <t>Suministro material con 4 bonos de asociación de comerciantes</t>
  </si>
  <si>
    <t>DECRETO GASTOS 2024-1830</t>
  </si>
  <si>
    <t>7049/2024</t>
  </si>
  <si>
    <t>Suministro de paellera esmaltada colaboración Dana</t>
  </si>
  <si>
    <t>DECRETO GASTOS 2024-2277</t>
  </si>
  <si>
    <t>7681/2024</t>
  </si>
  <si>
    <t>DRK 2020 SERVICIOS INTEGRALES SL</t>
  </si>
  <si>
    <t>Alquiler cabinas completas DJS y confetis en Fiestas de Fuente Álamo</t>
  </si>
  <si>
    <t>DECRETO GASTOS 2024-2375</t>
  </si>
  <si>
    <t>6701/2024</t>
  </si>
  <si>
    <t>EDICIONES NOVA SPARTARIA</t>
  </si>
  <si>
    <t>Suministro de 10 ejemplares del libro "Mediterranea 2"</t>
  </si>
  <si>
    <t>DECRETO GASTOS 2024-2100</t>
  </si>
  <si>
    <t>6417/2024</t>
  </si>
  <si>
    <t>EDINART CONSULTING SLP</t>
  </si>
  <si>
    <t>Dirección de obras y Coordinación de Seguridad y Salud de las obras de Ampliación de la red de saneamiento municipal en los Parajes de Los Pérez y Los Púlidos, enmarcado en el PRTR financiado por la Unión Europea-NextGeneration EU</t>
  </si>
  <si>
    <t>4731/2024</t>
  </si>
  <si>
    <t>ELECTROMECANICA HERMANOS CONESA GARCIA SL</t>
  </si>
  <si>
    <t>Desmontaje climatización Casa Cultura</t>
  </si>
  <si>
    <t>DECRETO GASTOS 2024-1743</t>
  </si>
  <si>
    <t>5833/2024</t>
  </si>
  <si>
    <t>Servicio instalación aire acondicionado en el consultorio médico de los Almagros</t>
  </si>
  <si>
    <t>DECRETO GASTOS 2024-1871</t>
  </si>
  <si>
    <t>5835/2024</t>
  </si>
  <si>
    <t>Servicio instalación equipo de aire acondicionado en salón de Plenos</t>
  </si>
  <si>
    <t>DECRETO GASTOS 2024-1879</t>
  </si>
  <si>
    <t>6003/2024</t>
  </si>
  <si>
    <t>Servicio de sustitución alternador y bateria en vehiculo titularidad municipal</t>
  </si>
  <si>
    <t>DECRETO GASTOS 2024-1920</t>
  </si>
  <si>
    <t>6036/2024</t>
  </si>
  <si>
    <t>Servicio de instalación de extractores en baño de Casa de Cultura de Cuevas de Reyllo</t>
  </si>
  <si>
    <t>DECRETO GASTOS 2024-1954</t>
  </si>
  <si>
    <t>6050/2024</t>
  </si>
  <si>
    <t>Servicios</t>
  </si>
  <si>
    <t>Servicio reparación faro</t>
  </si>
  <si>
    <t>DECRETO GASTOS 2024-2083</t>
  </si>
  <si>
    <t>7378/2024</t>
  </si>
  <si>
    <t>Servicio sustitución de bateria en vehiculo municipal</t>
  </si>
  <si>
    <t>DECRETO GASTOS 2024-2330</t>
  </si>
  <si>
    <t>7608/2024</t>
  </si>
  <si>
    <t>Reparación vehiculo municipal</t>
  </si>
  <si>
    <t>DECRETO GASTOS 2024-2392</t>
  </si>
  <si>
    <t>6296/2024</t>
  </si>
  <si>
    <t>ELECTRONIC TRAFIC SA</t>
  </si>
  <si>
    <t>Servicio reparaciones instalaciones semafóricas en el municipio</t>
  </si>
  <si>
    <t>DECRETO GASTOS 2024-2081</t>
  </si>
  <si>
    <t>5080/2024</t>
  </si>
  <si>
    <t>ENCARNACIÓN MARTINEZ GARCIA</t>
  </si>
  <si>
    <t>Suministro de 4 ramos para ofrenda floral, Fiestas Fuente álamo</t>
  </si>
  <si>
    <t>DECRETO GASTOS 2024-1714</t>
  </si>
  <si>
    <t>7466/2024</t>
  </si>
  <si>
    <t>ENRICO ZANOVELLO</t>
  </si>
  <si>
    <t>DECRETO GASTOS 2024-2355</t>
  </si>
  <si>
    <t>5522/2024</t>
  </si>
  <si>
    <t>ENVITEC SISTEMAS DE LIMPIEZA INDUSTRIAL SL</t>
  </si>
  <si>
    <t>Alquiler de una maquinaria para limpieza del pabellón deportivo</t>
  </si>
  <si>
    <t>DECRETO GASTOS 2024-1789</t>
  </si>
  <si>
    <t>5381/2024</t>
  </si>
  <si>
    <t>EQUIPAMIENTOS DEPORTIVOS SA</t>
  </si>
  <si>
    <t>Suministro adquisición mobiliario urbano para parques infantiles</t>
  </si>
  <si>
    <t>DECRETO GASTOS 2024-1863</t>
  </si>
  <si>
    <t>4750/2024</t>
  </si>
  <si>
    <t>Suministro de mobiliario para los nuevos vestuarios del Polideportivo Municipal de Cuatro Vientos</t>
  </si>
  <si>
    <t>5057/2024</t>
  </si>
  <si>
    <t>ES GARCERAN 1 SL</t>
  </si>
  <si>
    <t>DECRETO GASTOS 2024-1733</t>
  </si>
  <si>
    <t>6634/2024</t>
  </si>
  <si>
    <t>Abastecimiento combustible</t>
  </si>
  <si>
    <t>DECRETO GASTOS 2024-2144</t>
  </si>
  <si>
    <t>7254/2024</t>
  </si>
  <si>
    <t>DECRETO GASTOS 2024-2328</t>
  </si>
  <si>
    <t>4944/2024</t>
  </si>
  <si>
    <t>ESTACION DE SERVICIO EL BADEN SL</t>
  </si>
  <si>
    <t>DECRETO GASTOS 2024-1725</t>
  </si>
  <si>
    <t>5858/2024</t>
  </si>
  <si>
    <t>DECRETO GASTOS 2024-1915</t>
  </si>
  <si>
    <t>6567/2024</t>
  </si>
  <si>
    <t>DECRETO GASTOS 2024-2143</t>
  </si>
  <si>
    <t>7385/2024</t>
  </si>
  <si>
    <t>DECRETO GASTOS 2024-2326</t>
  </si>
  <si>
    <t>6830/2024</t>
  </si>
  <si>
    <t>EUGENIO MORCILLO BLAZQUEZ</t>
  </si>
  <si>
    <t>Suministro de candelabro</t>
  </si>
  <si>
    <t>DECRETO GASTOS 2024-2399</t>
  </si>
  <si>
    <t>5543/2024</t>
  </si>
  <si>
    <t>EUSEBIO ARMERO E HIJOS SL</t>
  </si>
  <si>
    <t>Servicio de autobus año jubilar a Caravaca</t>
  </si>
  <si>
    <t>DECRETO GASTOS 2024-1786</t>
  </si>
  <si>
    <t>5985/2024</t>
  </si>
  <si>
    <t>EVA MARTINEZ HERNANDEZ</t>
  </si>
  <si>
    <t>Suministro material con 1 bono de asociación de comerciantes</t>
  </si>
  <si>
    <t>DECRETO GASTOS 2024-1932</t>
  </si>
  <si>
    <t>5023/2024</t>
  </si>
  <si>
    <t>FERRETERIA FUENTE ALAMO SL</t>
  </si>
  <si>
    <t>Suministro material ferreteria</t>
  </si>
  <si>
    <t>DECRETO GASTOS 2024-1722</t>
  </si>
  <si>
    <t>5426/2024</t>
  </si>
  <si>
    <t>DECRETO GASTOS 2024-1849</t>
  </si>
  <si>
    <t>5837/2024</t>
  </si>
  <si>
    <t>Material de ferreteria</t>
  </si>
  <si>
    <t>DECRETO GASTOS 2024-1875</t>
  </si>
  <si>
    <t>6435/2024</t>
  </si>
  <si>
    <t>Suministro material de ferreteria</t>
  </si>
  <si>
    <t>DECRETO GASTOS 2024-2088</t>
  </si>
  <si>
    <t>6874/2024</t>
  </si>
  <si>
    <t>DECRETO GASTOS 2024-2222</t>
  </si>
  <si>
    <t>5279/2024</t>
  </si>
  <si>
    <t>FRANCISCO JOSE OSETE VERA</t>
  </si>
  <si>
    <t>Servicio de instalación de antena y material sustitución de amortiguadores lavadora, polideportivo Cuatro Vientos</t>
  </si>
  <si>
    <t>DECRETO GASTOS 2024-1709</t>
  </si>
  <si>
    <t>5356/2024</t>
  </si>
  <si>
    <t>Equipamiento guarderia municipal</t>
  </si>
  <si>
    <t>DECRETO GASTOS 2024-1813</t>
  </si>
  <si>
    <t>5617/2024</t>
  </si>
  <si>
    <t>Suministro de productos con 4 bonos de asociación de comerciantes</t>
  </si>
  <si>
    <t>DECRETO GASTOS 2024-1929</t>
  </si>
  <si>
    <t>6573/2024</t>
  </si>
  <si>
    <t>Reparación calentador vivienda titularidad municipal</t>
  </si>
  <si>
    <t>DECRETO GASTOS 2024-2075</t>
  </si>
  <si>
    <t>6575/2024</t>
  </si>
  <si>
    <t>Servicio de reparación de altavoces Comisión fiestas de los Cánovas</t>
  </si>
  <si>
    <t>DECRETO GASTOS 2024-2074</t>
  </si>
  <si>
    <t>7106/2024</t>
  </si>
  <si>
    <t>Suministro material con un bono de Asociación comerciantes (Belén Municipal).</t>
  </si>
  <si>
    <t>DECRETO GASTOS 2024-2286</t>
  </si>
  <si>
    <t>7382/2024</t>
  </si>
  <si>
    <t>Instalación antena de televisión en Casa Cultura de Cuevas de Reyllo</t>
  </si>
  <si>
    <t>DECRETO GASTOS 2024-2352</t>
  </si>
  <si>
    <t>4895/2024</t>
  </si>
  <si>
    <t>FRANCISCO JOSE SANCHEZ MARTINEZ</t>
  </si>
  <si>
    <t>Servicio varios traslados Taxi a Juzgados, Guardia Civil y Servicios Sociales, usuarias Cavi</t>
  </si>
  <si>
    <t>DECRETO GASTOS 2024-1705</t>
  </si>
  <si>
    <t>6402/2024</t>
  </si>
  <si>
    <t>Servicio de taxi Cavi</t>
  </si>
  <si>
    <t>DECRETO GASTOS 2024-2040</t>
  </si>
  <si>
    <t>6395/2024</t>
  </si>
  <si>
    <t>DECRETO GASTOS 2024-2055</t>
  </si>
  <si>
    <t>6767/2024</t>
  </si>
  <si>
    <t>Traslado taxi usuaria Cavi</t>
  </si>
  <si>
    <t>DECRETO GASTOS 2024-2101</t>
  </si>
  <si>
    <t>5516/2024</t>
  </si>
  <si>
    <t>FRANCISCO LOPEZ MENGUAL</t>
  </si>
  <si>
    <t>Ruta de bandoleros, recorrido ecológico Vicent</t>
  </si>
  <si>
    <t>DECRETO  GASTOS 2024-1790</t>
  </si>
  <si>
    <t>3550/2024</t>
  </si>
  <si>
    <t>FRANCISCO MADRID MENDOZA</t>
  </si>
  <si>
    <t>Servicio de limpieza solares</t>
  </si>
  <si>
    <t>DECRETO GASTOS 2024-1826</t>
  </si>
  <si>
    <t>7679/2024</t>
  </si>
  <si>
    <t>FRANCISCO MANUEL DOMENECH ALACID</t>
  </si>
  <si>
    <t>Producción técnica en las Fiestas de Fuente Álamo</t>
  </si>
  <si>
    <t>DECRETO GASTOS 2024-2376</t>
  </si>
  <si>
    <t>6020/2024</t>
  </si>
  <si>
    <t>FUNDACIÓN PARA LA DIFUSIÓN DE LA CULTURA CATOLICA</t>
  </si>
  <si>
    <t>Adquisición de 14 libros eclesiásticos</t>
  </si>
  <si>
    <t>DECRETO GASTOS 2024-2401</t>
  </si>
  <si>
    <t>7345/2024</t>
  </si>
  <si>
    <t>FUNDACION PEDRO CANO</t>
  </si>
  <si>
    <t>Servicio patrocinio Cultural y de Exposición</t>
  </si>
  <si>
    <t>DECRETO GASTOS 2024-2307</t>
  </si>
  <si>
    <t>7749/2024</t>
  </si>
  <si>
    <t>GASPAR GUERRERO PEDRERO</t>
  </si>
  <si>
    <t>Suministro de material higiene profesional para el Curso " Actividades Auxiliares de almacén"</t>
  </si>
  <si>
    <t>DECRETO GATOS 2024-2389</t>
  </si>
  <si>
    <t>5044/2024</t>
  </si>
  <si>
    <t>GIA ASESORAMIENTO Y SERVICIOS TECNICOS SL</t>
  </si>
  <si>
    <t>Servicio de topografía y trabajos de delineación para delimitación de los terrenos cedidos al ayuntamiento</t>
  </si>
  <si>
    <t>DECRETO GASTOS 2024-1716</t>
  </si>
  <si>
    <t>7454/2024</t>
  </si>
  <si>
    <t xml:space="preserve">GINES NICOLAS MARTINEZ </t>
  </si>
  <si>
    <t>Servicio de limpieza solar en Hacienda del Álamo</t>
  </si>
  <si>
    <t>DECRETO GASTOS 2024-2334</t>
  </si>
  <si>
    <t>7451/2024</t>
  </si>
  <si>
    <t>Servicio arreglo caminos en Cuevas de Reyllo, Las Palas</t>
  </si>
  <si>
    <t>DECRETO GASTOS 2024-2336</t>
  </si>
  <si>
    <t>7452/2024</t>
  </si>
  <si>
    <t>Limpieza de solar en Los Paganes</t>
  </si>
  <si>
    <t>DECRETO GASTOS 2024-2335</t>
  </si>
  <si>
    <t>7456/2024</t>
  </si>
  <si>
    <t>Servicio arreglo camino de Los Terreres y Campillo</t>
  </si>
  <si>
    <t>DECRETO GASTOS 2024-2333</t>
  </si>
  <si>
    <t>7457/2024</t>
  </si>
  <si>
    <t>Servicio arrego caminos en Campillo de abajo y la Pinilla</t>
  </si>
  <si>
    <t>DECRETO GASTOS 2024-2332</t>
  </si>
  <si>
    <t>7453/2024</t>
  </si>
  <si>
    <t>Servicio limpieza solar en los Almagros</t>
  </si>
  <si>
    <t>DECRETO GASTOS 2024-2321</t>
  </si>
  <si>
    <t>7528/2024</t>
  </si>
  <si>
    <t>Servicio arreglo camino Paraje Casa Blanca</t>
  </si>
  <si>
    <t>DECRETO GASTOS 2024-2342</t>
  </si>
  <si>
    <t>7455/2024</t>
  </si>
  <si>
    <t>Limpieza parcela y cunetas en el Escobar</t>
  </si>
  <si>
    <t>DECRETO GASTOS 2024-2341</t>
  </si>
  <si>
    <t>5500/2024</t>
  </si>
  <si>
    <t>GRAFICAS ALAMO SL</t>
  </si>
  <si>
    <t xml:space="preserve">Servicio de impresión de revistas </t>
  </si>
  <si>
    <t>DECRETO GASTOS 2024-1818</t>
  </si>
  <si>
    <t>5473/2024</t>
  </si>
  <si>
    <t>Suministro 2000 sobres americanos franqueo pagado</t>
  </si>
  <si>
    <t>DECRETO GASTOS 2024-1945</t>
  </si>
  <si>
    <t>5499/2024</t>
  </si>
  <si>
    <t>Suministro de cárteles y dípticos dia de la Villa</t>
  </si>
  <si>
    <t>DECRETO GASTOS 2024-1928</t>
  </si>
  <si>
    <t>6139/2024</t>
  </si>
  <si>
    <t>Elaboración de 200 catalógos "Colección permanente Concurso de Pintura Villa de Fuente Álamo"</t>
  </si>
  <si>
    <t>DECRETO GASTOS 2024-2007</t>
  </si>
  <si>
    <t>6800/2024</t>
  </si>
  <si>
    <t>Suministro de material de oficina para el curso "Actividades auxiliares de almacén"</t>
  </si>
  <si>
    <t>DECRETO GASTOS 2024-2313</t>
  </si>
  <si>
    <t>6759/2024</t>
  </si>
  <si>
    <t>GREGORIO MIRAVETE POVEDA</t>
  </si>
  <si>
    <t>Servicio coordinación de manejo de carretilla elevadoras, subv "auxiliares de almacén</t>
  </si>
  <si>
    <t>DECRETO GASTOS 2024-2193</t>
  </si>
  <si>
    <t>5299/2024</t>
  </si>
  <si>
    <t>GRUPO HERVI FUENTE ALAMO SL</t>
  </si>
  <si>
    <t>Suministro subvención Pacto de Estado 2024</t>
  </si>
  <si>
    <t>DECRETO GASTOS 2024-1706</t>
  </si>
  <si>
    <t>5359/2024</t>
  </si>
  <si>
    <t>Suministro equipamiento CAI</t>
  </si>
  <si>
    <t>DECRETO GASTOS 2024-1707</t>
  </si>
  <si>
    <t>5367/2024</t>
  </si>
  <si>
    <t>GRUPO PUBLIMITOS SL</t>
  </si>
  <si>
    <t>Suministro de 2000 pinzas portavasos tusca azul</t>
  </si>
  <si>
    <t>DECRETO GASTOS 2024-1708</t>
  </si>
  <si>
    <t>5445/2024</t>
  </si>
  <si>
    <t>Adquisición botas,para agente Policia Local</t>
  </si>
  <si>
    <t>DECRETO GASTOS 2024-1810</t>
  </si>
  <si>
    <t>6011/2024</t>
  </si>
  <si>
    <t>Suministro adquisición vestuarios brigada municipal</t>
  </si>
  <si>
    <t>DECRETO GASTOS 2024-1938</t>
  </si>
  <si>
    <t>6348/2024</t>
  </si>
  <si>
    <t>Suministro de camisetas para Torneo Cubo Rubik</t>
  </si>
  <si>
    <t>DECRETO GASTOS 2024-2057</t>
  </si>
  <si>
    <t>6713/2024</t>
  </si>
  <si>
    <t>Suministro de material voluntarios Dana Valencia</t>
  </si>
  <si>
    <t>DECRETO GASTOS 2024-2097</t>
  </si>
  <si>
    <t>7567/2024</t>
  </si>
  <si>
    <t>Adquisición de vestuario para personal municipal</t>
  </si>
  <si>
    <t>DECRETO GASTOS 2024-2394</t>
  </si>
  <si>
    <t>6790/2024</t>
  </si>
  <si>
    <t>GRUSAYPER SL</t>
  </si>
  <si>
    <t>Servicio de recogida de vehiculos de la via pública durante el 2025</t>
  </si>
  <si>
    <t>6764/2024</t>
  </si>
  <si>
    <t>HABITAT CULTURAL SL</t>
  </si>
  <si>
    <t>Servicios taller de formación sobre corresponsabilidad para jóvenes</t>
  </si>
  <si>
    <t>DECRETO GASTOS 2024-2122</t>
  </si>
  <si>
    <t>6717/2024</t>
  </si>
  <si>
    <t>Talleres de prevención de adicciones en adolescentes en centro de educación de secundaria del municipio</t>
  </si>
  <si>
    <t>DECRETO GASTOS 2024-2130</t>
  </si>
  <si>
    <t>7186/2024</t>
  </si>
  <si>
    <t>HERMENEGILDO GUERRERO PEREZ</t>
  </si>
  <si>
    <t>Suministro material de oficina del curso Act. Aux. Almacén</t>
  </si>
  <si>
    <t>DECRETO GASTOS 2024-2312</t>
  </si>
  <si>
    <t>5828/2024</t>
  </si>
  <si>
    <t>HORMIGONES CARTHAGO SL</t>
  </si>
  <si>
    <t xml:space="preserve">Abastecimiento combustible </t>
  </si>
  <si>
    <t>DECRETO GASTOS 2024-1956</t>
  </si>
  <si>
    <t>6718/2024</t>
  </si>
  <si>
    <t>IBBLO ESTUDIO SLP</t>
  </si>
  <si>
    <t>Servicio legalización de instalaciones electricidad y climatización de los vestuarios de Cuatro Vientos</t>
  </si>
  <si>
    <t>DECRETO GASTOS 2024-2166</t>
  </si>
  <si>
    <t>5878/2024</t>
  </si>
  <si>
    <t>IBERDROLA CLIENTES SA</t>
  </si>
  <si>
    <t>Suministro electrico a edificios e instalaciones municipales</t>
  </si>
  <si>
    <t>DECRETO GASTOS 2024-1907</t>
  </si>
  <si>
    <t>7430/2024</t>
  </si>
  <si>
    <t>Suministro eléctrico a edificios e instalaciones</t>
  </si>
  <si>
    <t>DECRETO GASTOS 2024-2378</t>
  </si>
  <si>
    <t>7436/2024</t>
  </si>
  <si>
    <t>Suministro eléctrico Fiestas Fuente Álamo y pedanías</t>
  </si>
  <si>
    <t>DECRETO GASTOS 2024-2384</t>
  </si>
  <si>
    <t>7443/2024</t>
  </si>
  <si>
    <t>Suministro eléctrico a edificios e instalaciones de titularidad municipal durante el mes de noviembre</t>
  </si>
  <si>
    <t>DECRETO GASTOS 2024-2386</t>
  </si>
  <si>
    <t>7716/2024</t>
  </si>
  <si>
    <t>Suministro eléctrico a edificio público en Cl Cura Serré, mes diciembre</t>
  </si>
  <si>
    <t>DECRETO GASTOS 2024-2396</t>
  </si>
  <si>
    <t>7975/2024</t>
  </si>
  <si>
    <t>Suministro de luz para Fiestas Fuente Álamo y pedaniías Cuevas de Reyllo y Los Cánovas</t>
  </si>
  <si>
    <t>DECRETO GASTOS 2024-2434</t>
  </si>
  <si>
    <t>8017/2024</t>
  </si>
  <si>
    <t>Suministro de luz a edificios y dependencias municipales durante el mes de noviembre</t>
  </si>
  <si>
    <t>DECRETO GASTOS 2024-2447</t>
  </si>
  <si>
    <t>6418/2024</t>
  </si>
  <si>
    <t>INCIMUR INGENIERIA SL</t>
  </si>
  <si>
    <t>Dirección de obras y Coordinación de Seguridad y Salud de las obras del Proyecto de reparación de la capa de rodadura del Circuito de Velocidad de Fuente Álamo</t>
  </si>
  <si>
    <t>5548/2024</t>
  </si>
  <si>
    <t>INDUSTRIAS MOSSER 97 SL</t>
  </si>
  <si>
    <t>Suministro de tobogan lengua verde para instalar en Corverica</t>
  </si>
  <si>
    <t>DECRETO GASTOS 2024-1821</t>
  </si>
  <si>
    <t>6670/2024</t>
  </si>
  <si>
    <t>INNOVA SPORTS RESEARCH, SL</t>
  </si>
  <si>
    <t>Suministro de cronos, chips, desechables y dorsales</t>
  </si>
  <si>
    <t>DECRETO GASTOS 2024-2174</t>
  </si>
  <si>
    <t>5778/2024</t>
  </si>
  <si>
    <t>INPROSYSTEM SL</t>
  </si>
  <si>
    <t>Servicio reparación puerta de almacen Los Narcisos</t>
  </si>
  <si>
    <t>DECRETO GASTOS 2024-1934</t>
  </si>
  <si>
    <t>6103/2024</t>
  </si>
  <si>
    <t>Reparación puerta basculante en edificio junto a dependencias de Policia Local</t>
  </si>
  <si>
    <t>DECRETO GASTOS 2024-1999</t>
  </si>
  <si>
    <t>6105/2024</t>
  </si>
  <si>
    <t>Reparación puerta basculante del deposito municipal de vehiculo</t>
  </si>
  <si>
    <t>DECRETO GASTOS 2024-1996</t>
  </si>
  <si>
    <t>5441/2024</t>
  </si>
  <si>
    <t>INSIGNA UNIFORMES SL</t>
  </si>
  <si>
    <t>Suministro de prendas uniforme para Agentes Polica Local</t>
  </si>
  <si>
    <t>DECRETO GASTOS 2024-1751</t>
  </si>
  <si>
    <t>6257/2024</t>
  </si>
  <si>
    <t>INSTALACIONES GANADERAS MARTINEZ Y LARDIN SL</t>
  </si>
  <si>
    <t>Realización trabajos de herrería durante el mes de agosto</t>
  </si>
  <si>
    <t>DECRETO GASTOS 2024-2028</t>
  </si>
  <si>
    <t>7723/2024</t>
  </si>
  <si>
    <t>Trabajos de herrería durante mes de agosto</t>
  </si>
  <si>
    <t>DECRETO GASTOS 2024-2337</t>
  </si>
  <si>
    <t>7450/2024</t>
  </si>
  <si>
    <t>Servicio realización trabajos de herreria, durante el mes de noviembre</t>
  </si>
  <si>
    <t>DECRETO GASTOS 2024-2339</t>
  </si>
  <si>
    <t>5402/2024</t>
  </si>
  <si>
    <t>IPSUM INGENIERIA CIVIL</t>
  </si>
  <si>
    <t>Elaboración memoria técnica valorada para concesión subvenciones  de la CCAA de la región de Murcia</t>
  </si>
  <si>
    <t>DECRETOS GASTOS 2024-1748</t>
  </si>
  <si>
    <t>7061/2024</t>
  </si>
  <si>
    <t>ISABEL MARIA CONESA</t>
  </si>
  <si>
    <t>Suministro material de librería con bonos de Asociación de comerciantes</t>
  </si>
  <si>
    <t>DECRETO GASTOS 2024-2208</t>
  </si>
  <si>
    <t>no</t>
  </si>
  <si>
    <t>5610/2024</t>
  </si>
  <si>
    <t>ISABEL MARIA CONESA ALCARAZ</t>
  </si>
  <si>
    <t>Material para el Concurso de dibujo infantil de las Fiestas San Agustin 2024</t>
  </si>
  <si>
    <t>DECRETO GASTOS 2024-1787</t>
  </si>
  <si>
    <t>5495/2024</t>
  </si>
  <si>
    <t>Suministro 50 cajas de folios</t>
  </si>
  <si>
    <t>DECRETO GASTOS 2024-1829</t>
  </si>
  <si>
    <t>5611/2024</t>
  </si>
  <si>
    <t>Suministro material de librería con 9 bonos</t>
  </si>
  <si>
    <t>DECRETO GASTOS 2024-1820</t>
  </si>
  <si>
    <t>6001/2024</t>
  </si>
  <si>
    <t>Suministro material de oficina</t>
  </si>
  <si>
    <t>DECRETO GASTOS 2024-1937</t>
  </si>
  <si>
    <t>6273/2024</t>
  </si>
  <si>
    <t>Servicio de cuentacuentos para bebés a realizarse en la Biblioteca de Fuente Álamo</t>
  </si>
  <si>
    <t>DECRETO GASTOS 2024-2012</t>
  </si>
  <si>
    <t>6333/2024</t>
  </si>
  <si>
    <t>Suministro de material de oficina</t>
  </si>
  <si>
    <t>DECRETO GASTOS 2024-2024</t>
  </si>
  <si>
    <t>7060/2024</t>
  </si>
  <si>
    <t>DECRETO GASTOS 2024-2211</t>
  </si>
  <si>
    <t>7104/2024</t>
  </si>
  <si>
    <t>Suministro material con cheque regalo premio de dibujo</t>
  </si>
  <si>
    <t>DECRETO GASTOS 2024-2210</t>
  </si>
  <si>
    <t>6172/2024</t>
  </si>
  <si>
    <t>Contrato de suministro de material de oficina curso de "Actividades auxiliares de almacen"</t>
  </si>
  <si>
    <t>DECRETO GASTOS 2024-2303</t>
  </si>
  <si>
    <t>6021/2024</t>
  </si>
  <si>
    <t>Suministro de material de oficina curso de "Actividades auxiliares de almacen del Sef"</t>
  </si>
  <si>
    <t>DECRETO GASTOS 2024-2304</t>
  </si>
  <si>
    <t>3860/2024</t>
  </si>
  <si>
    <t>ISIDORO MIRAS MOLINO SL</t>
  </si>
  <si>
    <t>Servicio de reparación en cupula y bomba piscina cubierta</t>
  </si>
  <si>
    <t>DECRETO GASTOS 2024-1761</t>
  </si>
  <si>
    <t>4637/2024</t>
  </si>
  <si>
    <t>Servicios de instalación eléctrica de las fiestas populares de la Pinilla y Los Almagros</t>
  </si>
  <si>
    <t>5929/2024</t>
  </si>
  <si>
    <t>Reparaciones en campo fútbol y piscina cubierta</t>
  </si>
  <si>
    <t>DECRETO GASTOS 2024-1894</t>
  </si>
  <si>
    <t>4912/2024</t>
  </si>
  <si>
    <t>Servicio montaje y desmontaje e instalación eléctrica en las fiestas de Los Cánovas y Cuevas de Reyllo</t>
  </si>
  <si>
    <t>7316/2024</t>
  </si>
  <si>
    <t>JALOQUE COMUNICACIÓN SL</t>
  </si>
  <si>
    <t>Servicios de comunicación y relaciones públicas de este Ayuntamiento para el 2025</t>
  </si>
  <si>
    <t>7721/2024</t>
  </si>
  <si>
    <t>JESUS JUAN LEGAZ JIMENEZ</t>
  </si>
  <si>
    <t>Servicio limpieza de solares en Carreteras de las Palas a la Manchica y limpieza solares para Fiestas Las Palas</t>
  </si>
  <si>
    <t>DECRETO GASTOS 2024-2381</t>
  </si>
  <si>
    <t>7720/2024</t>
  </si>
  <si>
    <t>Arreglo de varios caminos municipales (camino Mingrano, camino Los Vivancos a Casas Tejadas)</t>
  </si>
  <si>
    <t>DECRETO GASTOS 2024-2406</t>
  </si>
  <si>
    <t>5793/2024</t>
  </si>
  <si>
    <t>JJ MORALES 2003 SL</t>
  </si>
  <si>
    <t>Servicio montaje, desmontaje y transporte barracas en varios lugares del municipio y creación de nuevas estructuras</t>
  </si>
  <si>
    <t>DECRETO GASTOS 2024-1936</t>
  </si>
  <si>
    <t>6080/2024</t>
  </si>
  <si>
    <t>Montaje y desmontaje de jaimas en Los Cánovas para Fiestas</t>
  </si>
  <si>
    <t>DECRETO GASTOS 2024-1927</t>
  </si>
  <si>
    <t>6507/2024</t>
  </si>
  <si>
    <t>Servicio trabajos de reparaciones varias</t>
  </si>
  <si>
    <t>DECRETO GASTOS 2024-2119</t>
  </si>
  <si>
    <t>6871/2024</t>
  </si>
  <si>
    <t>Obras realización de paso de peatones en Avda Mar Menor junto a Instituto Ricardo Ortega</t>
  </si>
  <si>
    <t>DECRETO GASTOS 2024-2223</t>
  </si>
  <si>
    <t>7406/2024</t>
  </si>
  <si>
    <t>Servicios realización varios trabajos en mantenimiento en espacios e instalaciones públicas de titularidad municipal</t>
  </si>
  <si>
    <t>DECRETO GASTOS 2024-2351</t>
  </si>
  <si>
    <t>7491/2024</t>
  </si>
  <si>
    <t>Arreglo de carros piscina y postes de pista voleibol prueba deportiva</t>
  </si>
  <si>
    <t>DECRETO GASTOS 2024-2405</t>
  </si>
  <si>
    <t>6466/2024</t>
  </si>
  <si>
    <t>JJMORALES 2003 SL</t>
  </si>
  <si>
    <t>Servicio de plantación de árboles y retirada de cipreses en Colegio Cuevas de Reyllo</t>
  </si>
  <si>
    <t>DECRETO GASTOS 2024-2141</t>
  </si>
  <si>
    <t>5659/2024</t>
  </si>
  <si>
    <t>JOAQUINA GUILLEN GARCIA</t>
  </si>
  <si>
    <t>Suministro calzado con 5 bonos de asociación de comerciantes</t>
  </si>
  <si>
    <t>DECRETO GASTOS 2024-1824</t>
  </si>
  <si>
    <t>5650/2024</t>
  </si>
  <si>
    <t>JOSE ANTONIO FALLA CASTILLEJO</t>
  </si>
  <si>
    <t>Suministro harina para migas Fiestas Fuente Álamo</t>
  </si>
  <si>
    <t>DECRETO GASTOS 2024-1825</t>
  </si>
  <si>
    <t>5565/2024</t>
  </si>
  <si>
    <t>JOSE LOPEZ OLIVO</t>
  </si>
  <si>
    <t>Suministro de material textil con 7 bonos de asociación de comerciantes (majas y disfraces)</t>
  </si>
  <si>
    <t>DECRETO GASTOS 2024-1827</t>
  </si>
  <si>
    <t>6182/2024</t>
  </si>
  <si>
    <t>JOSE MIGUEL BURRUECO BARBERO</t>
  </si>
  <si>
    <t>Suministro articulos con bonos de Asociación de comerciantes</t>
  </si>
  <si>
    <t>DECRETO GASTOS 2024-2008</t>
  </si>
  <si>
    <t>5863/2024</t>
  </si>
  <si>
    <t>JOSE MIGUEL RICO PEREZ</t>
  </si>
  <si>
    <t>Suministro de pequeño material informático</t>
  </si>
  <si>
    <t>DECRETO GASTOS 2024-2020</t>
  </si>
  <si>
    <t>6590/2024</t>
  </si>
  <si>
    <t>JUAN ANTONIO MARTINEZ BARRETO</t>
  </si>
  <si>
    <t>Suministro de 6 mosquiteras correderas de aluminio CEIP San Pedro de las Palas</t>
  </si>
  <si>
    <t>DECRETO GASTOS 2024-2096</t>
  </si>
  <si>
    <t>7245/2024</t>
  </si>
  <si>
    <t>Suministro de material con bono Asociación de comerciantes</t>
  </si>
  <si>
    <t>DECRETO GASTOS 2024-2291</t>
  </si>
  <si>
    <t>7103/2024</t>
  </si>
  <si>
    <t>JUAN DOMINGO MUÑOZ ZAFRA</t>
  </si>
  <si>
    <t>Servicio de alquiler de vallas Carrera popular</t>
  </si>
  <si>
    <t>DECRETO GASTOS 2024-2410</t>
  </si>
  <si>
    <t>5006/2024</t>
  </si>
  <si>
    <t>JUAN GARCIA BARCELONA</t>
  </si>
  <si>
    <t>Suministro de barra rellena y 30 bocadillos coches antiguos, Fiestas Fuente Álamo</t>
  </si>
  <si>
    <t>DECRETO GASTOS 2024-1715</t>
  </si>
  <si>
    <t>5143/2024</t>
  </si>
  <si>
    <t>Suministro de 9 bocadillos gigantes Fiestas Fuente Álamo</t>
  </si>
  <si>
    <t>DECRETO GASTOS 2024-1713</t>
  </si>
  <si>
    <t>4913/2024</t>
  </si>
  <si>
    <t>JUAN JOSE CONESA CANTERO</t>
  </si>
  <si>
    <t>Servicio suplidos y derechos del procurador en diferentes procedimientos abreviados y ordinarios</t>
  </si>
  <si>
    <t>DECRETO GASTOS 2024-1845</t>
  </si>
  <si>
    <t>6884/2024</t>
  </si>
  <si>
    <t>JUAN LOPEZ FERNANDEZ</t>
  </si>
  <si>
    <t>Servicio de traslados en taxi usuarias de Cavi</t>
  </si>
  <si>
    <t>DECRETO GASTOS 2024-2229</t>
  </si>
  <si>
    <t>6135/2024</t>
  </si>
  <si>
    <t>JUAN MANUEL VIVANCOS CANOVAS</t>
  </si>
  <si>
    <t>450 menús de paella mixta</t>
  </si>
  <si>
    <t>DECRETO GASTOS 2024-1905</t>
  </si>
  <si>
    <t>6002/2024</t>
  </si>
  <si>
    <t>JUANA VERA BARRETO</t>
  </si>
  <si>
    <t>Suministro de embutido premios juegos peñas Fiestas Fuente Álamo</t>
  </si>
  <si>
    <t>DECRETO GASTOS 2024-1904</t>
  </si>
  <si>
    <t>6006/2024</t>
  </si>
  <si>
    <t>Suministro de material con bonos de Asociación de comerciantes, Belén municipal</t>
  </si>
  <si>
    <t>DECRETO GASTOS 2024-1908</t>
  </si>
  <si>
    <t>6872/2024</t>
  </si>
  <si>
    <t>Suministro material con bonos de Asociación de comerciantes</t>
  </si>
  <si>
    <t>DECRETO GASTOS 2024-2182</t>
  </si>
  <si>
    <t>5994/2024</t>
  </si>
  <si>
    <t>JULIAN GARCIA MENDOZA</t>
  </si>
  <si>
    <t>Suministro de material con un Bono de Asociación de comerciantes(majas)</t>
  </si>
  <si>
    <t>DECRETO GASTOS 2024-1930</t>
  </si>
  <si>
    <t>5848/2024</t>
  </si>
  <si>
    <t>LA CASA DE LAS VALLAS SL</t>
  </si>
  <si>
    <t>Suministro de 50 vallas metálicas de contención peatonal</t>
  </si>
  <si>
    <t>DECRETO GASTOS 2024-2023</t>
  </si>
  <si>
    <t>5101/2024</t>
  </si>
  <si>
    <t>LA PINTAICA SL</t>
  </si>
  <si>
    <t>Abastecimiento combustible a vehiculos municipales</t>
  </si>
  <si>
    <t>DECRETO GASTOS 2024-1811</t>
  </si>
  <si>
    <t>5825/2024</t>
  </si>
  <si>
    <t>Suministro abastecimiento combustible vehiculo titularidad municipal</t>
  </si>
  <si>
    <t>DECRETO GASTOS 2024-1906</t>
  </si>
  <si>
    <t>6432/2024</t>
  </si>
  <si>
    <t>Abastecimiento de combustible</t>
  </si>
  <si>
    <t>DECRETO GASTOS 2024-2089</t>
  </si>
  <si>
    <t>7261/2024</t>
  </si>
  <si>
    <t>DECRETO GASTOS 2024-2329</t>
  </si>
  <si>
    <t>5199/2024</t>
  </si>
  <si>
    <t>LA VERDAD MULTIMEDIA</t>
  </si>
  <si>
    <t>Servicio de publicación el 23 de agosto, Fiestas patronales de Fuente Álamo</t>
  </si>
  <si>
    <t>DECRETO GASTOS 2024-1749</t>
  </si>
  <si>
    <t>6821/2024</t>
  </si>
  <si>
    <t>LEONOR PARRA LOPEZ</t>
  </si>
  <si>
    <t>Suministro adquisición placas conmemorativas</t>
  </si>
  <si>
    <t>DECRETO GASTOS 2024-2179</t>
  </si>
  <si>
    <t>6505/2024</t>
  </si>
  <si>
    <t>LOGRODESBLOQUEADO</t>
  </si>
  <si>
    <t>Servicio evento tecnólogico y ocio digital</t>
  </si>
  <si>
    <t>DECRETO GASTOS 2024-2059</t>
  </si>
  <si>
    <t>6906/2024</t>
  </si>
  <si>
    <t>LOMA SISTEMAS SL</t>
  </si>
  <si>
    <t>Sustitución grabador imágenes en cámaras exteriores del Colegio Nueva Escuela</t>
  </si>
  <si>
    <t>DECRETO GASTOS 2024-2230</t>
  </si>
  <si>
    <t>7048/2024</t>
  </si>
  <si>
    <t>LORENZO GARCIA GARCIA</t>
  </si>
  <si>
    <t>Servicio de inspección periódica vehiculo municipal</t>
  </si>
  <si>
    <t>DECRETO GASTOS 2024-2269</t>
  </si>
  <si>
    <t>5838/2024</t>
  </si>
  <si>
    <t>MANUELA LORENTE GARCIA</t>
  </si>
  <si>
    <t>2ºpremio del concurso de dibujo infantil celebrado en la Bibliteca, durante las Fiestas de Fuente Álamo</t>
  </si>
  <si>
    <t>DECRETO GASTOS 2024-1935</t>
  </si>
  <si>
    <t>5447/2024</t>
  </si>
  <si>
    <t>MANUELA SANCHEZ GOMEZ</t>
  </si>
  <si>
    <t>Suministro material con bonos de Asociación de Comerciantes</t>
  </si>
  <si>
    <t>DECRETO GASTOS 2024-1828</t>
  </si>
  <si>
    <t>6077/2024</t>
  </si>
  <si>
    <t>MAPFRE VIDA SA</t>
  </si>
  <si>
    <t>Póliza de seguros para el Curso actividades auxiliares de almacén</t>
  </si>
  <si>
    <t>DECRETO GASTOS 2024-2159</t>
  </si>
  <si>
    <t>7629/2024</t>
  </si>
  <si>
    <t>Póliza de seguros para la realización de prácticas no profesionales de los alumnos del curso "Actividades auxiliares de almacén"</t>
  </si>
  <si>
    <t>DECRETO GASTOS 2024-2388</t>
  </si>
  <si>
    <t>5963/2024</t>
  </si>
  <si>
    <t>MARIA DE LOS ANGELES SANCHEZ NAVARRO</t>
  </si>
  <si>
    <t>Servicio de 3 menus concertistas órgano Iglesia</t>
  </si>
  <si>
    <t>DECRETO GASTOS 2024-1909</t>
  </si>
  <si>
    <t>5410/2024</t>
  </si>
  <si>
    <t>MARIA DEL CARMEN PEREZ GUILLERMO VALDES</t>
  </si>
  <si>
    <t>Suministro medicamentos farmacia, usuarios servicios sociales</t>
  </si>
  <si>
    <t>DECRETO GASTOS 2024-1703</t>
  </si>
  <si>
    <t>4994/2024</t>
  </si>
  <si>
    <t>MARIA DEL MAR ASENSIO GARCIA</t>
  </si>
  <si>
    <t>Servicio de cerrajería</t>
  </si>
  <si>
    <t>DECRETO GASTOS 2024-1752</t>
  </si>
  <si>
    <t>5691/2024</t>
  </si>
  <si>
    <t>Suministro material de cerrajeria</t>
  </si>
  <si>
    <t>DECRETO GASTOS 2024-1819</t>
  </si>
  <si>
    <t>6536/2024</t>
  </si>
  <si>
    <t>DECRETO GASTOS 2024-2216</t>
  </si>
  <si>
    <t>7178/2024</t>
  </si>
  <si>
    <t>Suministro de material de cerrajería durante el mes de noviembre</t>
  </si>
  <si>
    <t>DECRETO GASTOS 2024-2289</t>
  </si>
  <si>
    <t>5520/2024</t>
  </si>
  <si>
    <t>MARIA DOLORES CEGARRA CERVANTES</t>
  </si>
  <si>
    <t>Material para actividades deportivasde marzo a septiembre</t>
  </si>
  <si>
    <t>DECRETO GASTOS 2024-1896</t>
  </si>
  <si>
    <t>6469/2024</t>
  </si>
  <si>
    <t>MARIA JESUS QUIAN GUERRERO</t>
  </si>
  <si>
    <t>Impartición curso "Actividades auxiliares de almacén" módulo manipulación de cargas con c.elevadoras</t>
  </si>
  <si>
    <t>DECRETO GASTOS 2024-2080</t>
  </si>
  <si>
    <t>6504/2024</t>
  </si>
  <si>
    <t>MARIA POZO RODRIGUEZ</t>
  </si>
  <si>
    <t>Servicio almuerzo día de la Villa</t>
  </si>
  <si>
    <t>DECRETO GASTOS 2024-2120</t>
  </si>
  <si>
    <t>6350/2024</t>
  </si>
  <si>
    <t>MARIN DIAZ CLIMATICACIÓN SL</t>
  </si>
  <si>
    <t>Reparación placa de control interior de aire acondicionado del Museo de Fuente Álamo</t>
  </si>
  <si>
    <t>DECRETO GASTOS 2024-2025</t>
  </si>
  <si>
    <t>5254/2024</t>
  </si>
  <si>
    <t>MARIN DIAZ CLIMATIZACIÓN SL</t>
  </si>
  <si>
    <t>Revisión de aparatos de aire acondicionado de aulas guardería y otras reparaciones</t>
  </si>
  <si>
    <t>DECRETO GASTOS 2024-1710</t>
  </si>
  <si>
    <t>4739/2024</t>
  </si>
  <si>
    <t>Servicio Reparación sistemas de climatización en Centro Médico de las Palas, Centro Médico Cuevas de Reyllo y Guardería Municipal</t>
  </si>
  <si>
    <t>DECRETO GASTOS 2024-1740</t>
  </si>
  <si>
    <t>4544/2024</t>
  </si>
  <si>
    <t>Servicio de revisión presión en placas solares, limpieza, radiadores, sustitución bomba en piscina de Fuente Alamo</t>
  </si>
  <si>
    <t>DECRETO GASTOS 2024-1739</t>
  </si>
  <si>
    <t>5836/2024</t>
  </si>
  <si>
    <t>Reparación aire acondicionado servicios sociales y guardería municipal</t>
  </si>
  <si>
    <t>DECRETO GASTOS 2024-1880</t>
  </si>
  <si>
    <t>7287/2024</t>
  </si>
  <si>
    <t>Instalación consoloas aire acondicionado en Colegios de los Almagros y el Estrecho</t>
  </si>
  <si>
    <t>DECRETO GASTOS 2024-2279</t>
  </si>
  <si>
    <t>7279/2024</t>
  </si>
  <si>
    <t>Reparación sistema de agua caliente del colegio San Pedro de las Palas</t>
  </si>
  <si>
    <t>DECRETO GASTOS 2024-2280</t>
  </si>
  <si>
    <t>7209/2024</t>
  </si>
  <si>
    <t>Reparación de aire acondicionado Servicios Sociales</t>
  </si>
  <si>
    <t>DECRETO GASTOS 2024-2265</t>
  </si>
  <si>
    <t>7276/2024</t>
  </si>
  <si>
    <t>Servicio reparación aire acondicionado centro salud Cuevas de Reyllo</t>
  </si>
  <si>
    <t>DECRETO GASTOS 2024-2302</t>
  </si>
  <si>
    <t>7518/2024</t>
  </si>
  <si>
    <t>Suministro instalación split en Colegio Pablo Neruda</t>
  </si>
  <si>
    <t>DECRETO GASTOS 2024-2322</t>
  </si>
  <si>
    <t>7195/2024</t>
  </si>
  <si>
    <t>Servicios de sustitución de vasos y valvulas presión en piscina cubierta</t>
  </si>
  <si>
    <t>DECRETO GASTOS 2024-2404</t>
  </si>
  <si>
    <t>7105/2024</t>
  </si>
  <si>
    <t>Servicio de anulación de sistema de depósito ACS en instalaciones de piscina municipal</t>
  </si>
  <si>
    <t>DECRETO GASTOS 2024-2403</t>
  </si>
  <si>
    <t>6261/2024</t>
  </si>
  <si>
    <t>MARIO MOYA GARRES</t>
  </si>
  <si>
    <t>Servicios de cuentacuentos para bebés a realizarse en la Biblioteca el 12 de diciembre</t>
  </si>
  <si>
    <t>DECRETO GASTOS 2024-2063</t>
  </si>
  <si>
    <t>5993/2024</t>
  </si>
  <si>
    <t>MARTA AMAT GARRIDO</t>
  </si>
  <si>
    <t>Realización de inscripción finca 42737 correspondiente al Centro Socio Cultural de Balsapintada</t>
  </si>
  <si>
    <t>DECRETO GASTOS 2024-1860</t>
  </si>
  <si>
    <t>6445/2024</t>
  </si>
  <si>
    <t>Servicios registro propiedad, certificaciones protocolo</t>
  </si>
  <si>
    <t>DECRETO GASTOS 2024-2134</t>
  </si>
  <si>
    <t>6415/2024</t>
  </si>
  <si>
    <t>MECA AUTOMOCION SL</t>
  </si>
  <si>
    <t>Servicio sustitución kit de distribución</t>
  </si>
  <si>
    <t>DECRETO GASTOS 2024-2067</t>
  </si>
  <si>
    <t>6046/2024</t>
  </si>
  <si>
    <t>Servicio de sustitución faro</t>
  </si>
  <si>
    <t>DECRETO GASTOS 2024-2085</t>
  </si>
  <si>
    <t>4478/2024</t>
  </si>
  <si>
    <t>MECA AUTOMOCIÓN SL</t>
  </si>
  <si>
    <t>Servicio reparaciones en vehiculo municipal</t>
  </si>
  <si>
    <t>DECRETO GASTOS 2024-1726</t>
  </si>
  <si>
    <t>5147/2024</t>
  </si>
  <si>
    <t>Servicio realización inspección periódica, cambio de aceite vehiculo municipal</t>
  </si>
  <si>
    <t>DECRETO GASTOS 2024-1744</t>
  </si>
  <si>
    <t>5409/2024</t>
  </si>
  <si>
    <t>Realización inspección periódica vehiculo municipal</t>
  </si>
  <si>
    <t>DECRETO GASTOS 2024-1809</t>
  </si>
  <si>
    <t>5817/2024</t>
  </si>
  <si>
    <t>Servicio reparación del vehiculo</t>
  </si>
  <si>
    <t>DECRETO GASTOS 2024-1865</t>
  </si>
  <si>
    <t>5454/2024</t>
  </si>
  <si>
    <t>Servicio de reparación vehiculo municipal</t>
  </si>
  <si>
    <t>DECRETO GASTOS 2024-1864</t>
  </si>
  <si>
    <t>6005/2024</t>
  </si>
  <si>
    <t>Servicio sustitución escobillas delanteras vehiculo municipal</t>
  </si>
  <si>
    <t>DECRETO GASTOS 2024-1940</t>
  </si>
  <si>
    <t>6082/2024</t>
  </si>
  <si>
    <t>Suministro llave completa codificada</t>
  </si>
  <si>
    <t>DECRETO GASTOS 2024-2082</t>
  </si>
  <si>
    <t>5821/2024</t>
  </si>
  <si>
    <t>Servicios de sustitución de retrovisor izquierdo en vehiculo</t>
  </si>
  <si>
    <t>DECRETO GASTOS 2024-1869</t>
  </si>
  <si>
    <t>6720/2021</t>
  </si>
  <si>
    <t>DECRETO GASTOS 2024-2180</t>
  </si>
  <si>
    <t>7449/2024</t>
  </si>
  <si>
    <t>DECRETO GASTOS 2024-2327</t>
  </si>
  <si>
    <t>7698/2024</t>
  </si>
  <si>
    <t>DECRETO GASTOS 2024-2391</t>
  </si>
  <si>
    <t>7701/2024</t>
  </si>
  <si>
    <t>Reparación vehiculo</t>
  </si>
  <si>
    <t>DECRETO GASTOS 2024-2395</t>
  </si>
  <si>
    <t>6953/2024</t>
  </si>
  <si>
    <t>MENDOZA MARENGO SL</t>
  </si>
  <si>
    <t>DECRETO GASTOS 2024-2278</t>
  </si>
  <si>
    <t>6032/2024</t>
  </si>
  <si>
    <t>MIGUEL ANGEL RODRIGUEZ CRUZ</t>
  </si>
  <si>
    <t>Insonorización aula usos múltiples Colegio José Antonio</t>
  </si>
  <si>
    <t>DECRETO GASTOS 2024-1919</t>
  </si>
  <si>
    <t>6034/2024</t>
  </si>
  <si>
    <t>MIGUEL MANUEL ZAMORA BAÑOS</t>
  </si>
  <si>
    <t>Servicio sustitución vidrio colegio José Antonio</t>
  </si>
  <si>
    <t>DECRETO GASTOS 2024-1941</t>
  </si>
  <si>
    <t>5027/2024</t>
  </si>
  <si>
    <t>MIGUEL MUÑOZ OLIVARES SL</t>
  </si>
  <si>
    <t>DECRETO GASTOS 2024-1723</t>
  </si>
  <si>
    <t>5578/2024</t>
  </si>
  <si>
    <t>Suministro de material con bono de Asociación de comerciantes</t>
  </si>
  <si>
    <t>DECRETO GASTOS 2024-1815</t>
  </si>
  <si>
    <t>5988/2024</t>
  </si>
  <si>
    <t>Suministro de material con 1 bono de Asociación de comerciantes</t>
  </si>
  <si>
    <t>DECRETO GASTOS 2024-1931</t>
  </si>
  <si>
    <t>6185/2024</t>
  </si>
  <si>
    <t>Suministro de material de ferreteria</t>
  </si>
  <si>
    <t>DECRETO GASTOS 2024-2006</t>
  </si>
  <si>
    <t>6078/2024</t>
  </si>
  <si>
    <t>Suministro material de ferreteria para colegios</t>
  </si>
  <si>
    <t>DECRETO GASTOS 2024-2004</t>
  </si>
  <si>
    <t>6061/2024</t>
  </si>
  <si>
    <t>DECRETO GASTOS 2024-2002</t>
  </si>
  <si>
    <t>6299/2024</t>
  </si>
  <si>
    <t>Suministro mesas plegables y sillas blancas con respaldo alto</t>
  </si>
  <si>
    <t>Suministro de mesas plegables y sillas blancas con respaldo</t>
  </si>
  <si>
    <t>6390/2024</t>
  </si>
  <si>
    <t>DECRETO GASTOS 2024-2065</t>
  </si>
  <si>
    <t>6910/2024</t>
  </si>
  <si>
    <t>DECRETO GASTOS 2024-2224</t>
  </si>
  <si>
    <t>7262/2024</t>
  </si>
  <si>
    <t>DECRETO GASTOS 2024-2282</t>
  </si>
  <si>
    <t>7291/2024</t>
  </si>
  <si>
    <t>Reparación soplador Colegio San Pedro de las Palas</t>
  </si>
  <si>
    <t>DECRETO GASTOS 2024-2340</t>
  </si>
  <si>
    <t>6188/2024</t>
  </si>
  <si>
    <t>MULTIASISTENCIA MUÑOZ SLU</t>
  </si>
  <si>
    <t>Servicio franquicia siniestro arreglo tuberias Cámara agraria</t>
  </si>
  <si>
    <t>DECRETO GASTOS 2024-1923</t>
  </si>
  <si>
    <t>5430/2024</t>
  </si>
  <si>
    <t>NEUMATICOS DOLON SL</t>
  </si>
  <si>
    <t>Servicio reparación neumáticos de vehículos de titularidad municipal</t>
  </si>
  <si>
    <t>DECRETO GASTOS 2024-1764</t>
  </si>
  <si>
    <t>5711/2024</t>
  </si>
  <si>
    <t>Servicio reparación de neumáticos</t>
  </si>
  <si>
    <t>DECRETO GASTOS 2024-1861</t>
  </si>
  <si>
    <t>6326/2024</t>
  </si>
  <si>
    <t>Servicio de reparación de neumáticos</t>
  </si>
  <si>
    <t>DECRETO GASTOS 2024-2061</t>
  </si>
  <si>
    <t>7031/2024</t>
  </si>
  <si>
    <t>Servicio de reparación neumáticos</t>
  </si>
  <si>
    <t>DECRETO GASTOS 2024-2209</t>
  </si>
  <si>
    <t>7514/2024</t>
  </si>
  <si>
    <t>Servicio reparación neumáticos</t>
  </si>
  <si>
    <t>DECRETO GASTOS 2024-2323</t>
  </si>
  <si>
    <t>6820/2024</t>
  </si>
  <si>
    <t>Obra</t>
  </si>
  <si>
    <t>OBRAS PUBLICAS CONESA SL</t>
  </si>
  <si>
    <t>Reparación de avería en Red de riego Avda. Carrascoy</t>
  </si>
  <si>
    <t>DECRETO GASTOS 2024-2215</t>
  </si>
  <si>
    <t>6855/2024</t>
  </si>
  <si>
    <t>Servicio reparación del pavimento asfaltico frente cementerio de la Pinilla</t>
  </si>
  <si>
    <t>DECRETO GASTOS 2024-2228</t>
  </si>
  <si>
    <t>1748/2024</t>
  </si>
  <si>
    <t>Obras de creación de una zona lúdica y rehabilitación de aseos en Polideportivo de Balsapintada, incluida en las Ayudas LEADER del Fondo Europeo Agricola de Desarrollo Rural, dentro del grupo de acción local Campoder</t>
  </si>
  <si>
    <t>7296/2024</t>
  </si>
  <si>
    <t>Servicio Asistencia Técnica Elaboración informe ampliación drenaje ctra. RM-E12</t>
  </si>
  <si>
    <t>DECRETO GASTOS 2024-2281</t>
  </si>
  <si>
    <t>Asistencia técnica elaboración informa ampliación drenaje ctra. RM-E 12</t>
  </si>
  <si>
    <t>6372/2024</t>
  </si>
  <si>
    <t>OCCIDENTE GCO, SA DE REGUROS Y REASEGUROS SU</t>
  </si>
  <si>
    <t>Seguro de daños materiales (Lote 2)</t>
  </si>
  <si>
    <t>DECRETO GASTOS 2024-2255</t>
  </si>
  <si>
    <t>6353/2024</t>
  </si>
  <si>
    <t>OCCIDENTE,SA DE SEGUROS Y REASEGUROS</t>
  </si>
  <si>
    <t>Contratación de determinados contratos de seguros por la Central de Contratación de la FEMP</t>
  </si>
  <si>
    <t>DECRETO GASTOS 2024-1971</t>
  </si>
  <si>
    <t>6237/2024</t>
  </si>
  <si>
    <t>ORTIZ DECO PINTURAS SL</t>
  </si>
  <si>
    <t>Trabajos de pintura en varios espacios en Edificio Serré de Fuente Álamo</t>
  </si>
  <si>
    <t>DECRETO GASTOS 2024-2003</t>
  </si>
  <si>
    <t>6791/2024</t>
  </si>
  <si>
    <t>Servicio pintado en el edificio serré</t>
  </si>
  <si>
    <t>DECRETO GASTOS 2024-2139</t>
  </si>
  <si>
    <t>2038/2024</t>
  </si>
  <si>
    <t>Servicio de reparación fachada y pintura</t>
  </si>
  <si>
    <t>DECRETO GASTOS 2024-2213</t>
  </si>
  <si>
    <t>5326/2024</t>
  </si>
  <si>
    <t>PAREDES ALIMENTACIÓN SL</t>
  </si>
  <si>
    <t>Suministro de empanadas y pizzas para encuentros deportivos varios</t>
  </si>
  <si>
    <t>DECRETO GASTOS 2024-1791</t>
  </si>
  <si>
    <t>6217/2024</t>
  </si>
  <si>
    <t>Bocadillo gigante para Teatro Casa Cultura de Balsapintada</t>
  </si>
  <si>
    <t>DECRETO GASTOS 2024-2009</t>
  </si>
  <si>
    <t>6234/2024</t>
  </si>
  <si>
    <t>Suministro de empanada para evento en Pabellón de Deportes</t>
  </si>
  <si>
    <t>DECRETO GASTOS 2024-2010</t>
  </si>
  <si>
    <t>6369/2024</t>
  </si>
  <si>
    <t>Productos de panadería para evento realizado el 12 de octubre en el Museo de Fuente Álamo</t>
  </si>
  <si>
    <t>DECRETO GASTOS 2024-2087</t>
  </si>
  <si>
    <t>6770/2024</t>
  </si>
  <si>
    <t>Suministro bizcocho para desayuno charla teleasistencia municipal</t>
  </si>
  <si>
    <t>DECRETO GASTOS 2024-2098</t>
  </si>
  <si>
    <t>6721/2024</t>
  </si>
  <si>
    <t>DECRETO GASTOS 2024-2129</t>
  </si>
  <si>
    <t>6706/2024</t>
  </si>
  <si>
    <t>Suministro almuerzo para actividad de la Marcha día Internacional contra la Violencia de Género</t>
  </si>
  <si>
    <t>DECRETO GASTOS 2024-2131</t>
  </si>
  <si>
    <t>7825/2024</t>
  </si>
  <si>
    <t>Suministro de productos panadería para varios eventos</t>
  </si>
  <si>
    <t>DECRETO GASTOS 2024-2400</t>
  </si>
  <si>
    <t>5414/2024</t>
  </si>
  <si>
    <t>PEDRO ANTONIO GARCIA MENDOZA</t>
  </si>
  <si>
    <t>Vestido con bono de Asociación de comerciantes</t>
  </si>
  <si>
    <t>DECRETO GASTOS 2024-2389</t>
  </si>
  <si>
    <t>6014/2024</t>
  </si>
  <si>
    <t xml:space="preserve">PEÑA HUERTANA EL ZARAGÜEL </t>
  </si>
  <si>
    <t>Actuación en Festival nacional de Folclore, Villa de Fuente Álamo</t>
  </si>
  <si>
    <t>DECRETO GASTOS 2024-1958</t>
  </si>
  <si>
    <t>5022/2024</t>
  </si>
  <si>
    <t>PIERNAS E HIJOS SL</t>
  </si>
  <si>
    <t xml:space="preserve">Servicio de grua </t>
  </si>
  <si>
    <t>DECRETO GASTOS 2024-1735</t>
  </si>
  <si>
    <t>5019/2024</t>
  </si>
  <si>
    <t>Suministro adquisicón de materiales de construcción</t>
  </si>
  <si>
    <t>DECRETO GASTOS 2024-1724</t>
  </si>
  <si>
    <t>4747/2024</t>
  </si>
  <si>
    <t>Suministro adquisición materiales construcción</t>
  </si>
  <si>
    <t>DECRETO GASTOS 2024-4747</t>
  </si>
  <si>
    <t>4745/2024</t>
  </si>
  <si>
    <t xml:space="preserve">Servicio de grúa </t>
  </si>
  <si>
    <t>DECRETO GASTOS 2024-1745</t>
  </si>
  <si>
    <t>5422/2024</t>
  </si>
  <si>
    <t>Servicios de grua realizados mes julio</t>
  </si>
  <si>
    <t>DECRETO GASTOS 2024-1847</t>
  </si>
  <si>
    <t>5416/2024</t>
  </si>
  <si>
    <t>DECRETO GASTOS 2024-1846</t>
  </si>
  <si>
    <t>5843/2024</t>
  </si>
  <si>
    <t>Adquisición material de construcción</t>
  </si>
  <si>
    <t>DECRETO GASTOS 2024-1872</t>
  </si>
  <si>
    <t>5839/2024</t>
  </si>
  <si>
    <t>DECRETO GASTOS 2024-1874</t>
  </si>
  <si>
    <t>6093/2024</t>
  </si>
  <si>
    <t>Servicio de grúa realizados</t>
  </si>
  <si>
    <t>DECRETO GASTOS 2024-1955</t>
  </si>
  <si>
    <t>6294/2024</t>
  </si>
  <si>
    <t>Suministro adquisición materiales de construcciones durante el mes de septiembre</t>
  </si>
  <si>
    <t>DECRETO GASTOS 2024-2005</t>
  </si>
  <si>
    <t>6263/2024</t>
  </si>
  <si>
    <t>Servicio de grua realizados mes septiembre</t>
  </si>
  <si>
    <t>DECRETO GASTOS 2024-2001</t>
  </si>
  <si>
    <t>6120/2024</t>
  </si>
  <si>
    <t>Suministro adquisición de materiales de construcción durante el mes agosto</t>
  </si>
  <si>
    <t>DECRETO GASTOS 2024-2000</t>
  </si>
  <si>
    <t>6464/2024</t>
  </si>
  <si>
    <t>Suministro adquisición materiales de construcción durante el mes de octubre</t>
  </si>
  <si>
    <t>DECRETO GASTOS 2024-2022</t>
  </si>
  <si>
    <t>6384/2024</t>
  </si>
  <si>
    <t>Suministro adquisición materiales de construcción</t>
  </si>
  <si>
    <t>DECRETO GASTOS 2024-2073</t>
  </si>
  <si>
    <t>6409/2024</t>
  </si>
  <si>
    <t>Servicio de grúa</t>
  </si>
  <si>
    <t>DECRETO GASTOS 2024-2072</t>
  </si>
  <si>
    <t>6394/2024</t>
  </si>
  <si>
    <t>DECRETO GASTOS 2024-2066</t>
  </si>
  <si>
    <t>6388/2024</t>
  </si>
  <si>
    <t>DECRETO GASTOS 2024-2064</t>
  </si>
  <si>
    <t>6389/2024</t>
  </si>
  <si>
    <t>DECRETO GASTOS 2024-2070</t>
  </si>
  <si>
    <t>7041/2024</t>
  </si>
  <si>
    <t>Adquisición materiales de construcción</t>
  </si>
  <si>
    <t>DECRETO GASTOS 2024-2226</t>
  </si>
  <si>
    <t>7042/2024</t>
  </si>
  <si>
    <t>Servicio de grúa realizados durante el mes de noviembre</t>
  </si>
  <si>
    <t>DECRETO GASTOS 2024-2227</t>
  </si>
  <si>
    <t>7259/2024</t>
  </si>
  <si>
    <t>DECRETO GASTOS 2024-2275</t>
  </si>
  <si>
    <t>5203/2024</t>
  </si>
  <si>
    <t>PIROTECNIA MEDITERRANEA SIGLO XXI SL</t>
  </si>
  <si>
    <t>Pirotécnia Fiestas de Fuente Álamo</t>
  </si>
  <si>
    <t>6581/2024</t>
  </si>
  <si>
    <t>POWER SOUND PROFESIONAL SL</t>
  </si>
  <si>
    <t>Suministro de una pantalla LED, exterior con cargo a subvención concedida por la Dirección General de Impulso al Comercio, Innovación e Industrias y Oficios Artesanales</t>
  </si>
  <si>
    <t>5324/2024</t>
  </si>
  <si>
    <t>PROPAGUA DEL LEVANTE 2007 SL</t>
  </si>
  <si>
    <t>Suministro Cloro para piscina cubierta</t>
  </si>
  <si>
    <t>DECRETO GASTOS 2024-1792</t>
  </si>
  <si>
    <t>4491/2024</t>
  </si>
  <si>
    <t>Suministro de cloro y algicida piscina cubierta</t>
  </si>
  <si>
    <t>DECRETO GASTOS 2024-1795</t>
  </si>
  <si>
    <t>5519/2024</t>
  </si>
  <si>
    <t>Suministro de cloro y algicida para piscina cubierta</t>
  </si>
  <si>
    <t>DECRETO GASTOS 2024-1785</t>
  </si>
  <si>
    <t>6483/2024</t>
  </si>
  <si>
    <t>Suministro de cloro y reactivos para Piscina Cubierta</t>
  </si>
  <si>
    <t>DECRETO GASTOS 2024-2175</t>
  </si>
  <si>
    <t>7214/2024</t>
  </si>
  <si>
    <t>RADINSTAL SL</t>
  </si>
  <si>
    <t>Servicio reparación emisora base en Policia Local</t>
  </si>
  <si>
    <t>DECRETO GASTOS 2024-2338</t>
  </si>
  <si>
    <t>7223/2024</t>
  </si>
  <si>
    <t>Servicio verificación periódica de etilómetro evidencial safir</t>
  </si>
  <si>
    <t>6699/2024</t>
  </si>
  <si>
    <t>RAMON CASTEJON OSETE</t>
  </si>
  <si>
    <t>Servicio de limpieza maleza en acera  de los Rabales Balsapintada</t>
  </si>
  <si>
    <t>DECRETO GASTOS 2024-2146</t>
  </si>
  <si>
    <t>4582/2024</t>
  </si>
  <si>
    <t>RECICLAJES AGUMAR SL</t>
  </si>
  <si>
    <r>
      <rPr>
        <b/>
        <sz val="10"/>
        <rFont val="Arial"/>
        <family val="2"/>
      </rPr>
      <t>Ingreso</t>
    </r>
    <r>
      <rPr>
        <sz val="10"/>
        <rFont val="Arial"/>
        <family val="2"/>
      </rPr>
      <t xml:space="preserve"> por servicio de recogida y tratamiento como residuo sólido urbano de los vehículos existentes en el depósito municipal</t>
    </r>
  </si>
  <si>
    <t>DECRETO 2024-1984</t>
  </si>
  <si>
    <t>5970/2024</t>
  </si>
  <si>
    <t>DECRETO 2024-2044</t>
  </si>
  <si>
    <t>6018/2024</t>
  </si>
  <si>
    <t>REMEDIOS VERA MORENO</t>
  </si>
  <si>
    <t>Suministro de productos con un bono de Asociación de comerciantes</t>
  </si>
  <si>
    <t>DECRETO GASTOS 2024-1903</t>
  </si>
  <si>
    <t>7230/2024</t>
  </si>
  <si>
    <t>RETRAMUR G R SL</t>
  </si>
  <si>
    <t>Recogida y tratamiento de botes de pintura y envases metálicos y plásticos</t>
  </si>
  <si>
    <t>DECRETO GASTOS 2024-2366</t>
  </si>
  <si>
    <t>5018/2024</t>
  </si>
  <si>
    <t>REVISIONES Y CONTROL DE CARTAGENA SL</t>
  </si>
  <si>
    <t>Realización de trabajos de electricidad en Casa Cultura de Balsapintada</t>
  </si>
  <si>
    <t>DECRETO GASTOS 2024-1939</t>
  </si>
  <si>
    <t>5736/2024</t>
  </si>
  <si>
    <t>Material luminoso para la Navidad 2024-25 en el Municipio de Fuente Alamo</t>
  </si>
  <si>
    <t>6442/2024</t>
  </si>
  <si>
    <t>Servicio de instalación eléctrica  Feria de la Perdiz</t>
  </si>
  <si>
    <t>DECRETO GASTOS 2024-2069</t>
  </si>
  <si>
    <t>5737/2024</t>
  </si>
  <si>
    <t>Material luminoso conos led, Navidad 2024-2025, para las plazas de las Iglesias del Municipio</t>
  </si>
  <si>
    <t>5518/2024</t>
  </si>
  <si>
    <t>ROYMAGA PETROLEOS SL</t>
  </si>
  <si>
    <t>Gasoleo para piscina cubierta y pabellón mes septiembre</t>
  </si>
  <si>
    <t>DECRETO GASTOS 2024-1784</t>
  </si>
  <si>
    <t>6792/2024</t>
  </si>
  <si>
    <t>Suministro de gasoil para piscina cubierta</t>
  </si>
  <si>
    <t>DECRETO GASTOS 2024-2383</t>
  </si>
  <si>
    <t>7053/2024</t>
  </si>
  <si>
    <t>Suministro de gasoil para picina municipal</t>
  </si>
  <si>
    <t>DECRETO GASTOS 2024-2382</t>
  </si>
  <si>
    <t>7592/2024</t>
  </si>
  <si>
    <t>Abastecimiento de combustible para edificios municipales</t>
  </si>
  <si>
    <t>DECRETO GASTOS 2024-2387</t>
  </si>
  <si>
    <t>4498/2024</t>
  </si>
  <si>
    <t>SALZILLO SERVICIOS INTEGRALES SL</t>
  </si>
  <si>
    <t>Servicio de Conserje en Polideportivo Cuatro vientos</t>
  </si>
  <si>
    <t>DECRETO GASTOS 2024-1797</t>
  </si>
  <si>
    <t>5322/2024</t>
  </si>
  <si>
    <t>Servicios de conserje en polideportivo Cuatro vientos</t>
  </si>
  <si>
    <t>DECRETO GASTOS 2024-1794</t>
  </si>
  <si>
    <t>5928/2024</t>
  </si>
  <si>
    <t>Servicios de auxiliar y conserje en Polideportivo Cuatro Vientos</t>
  </si>
  <si>
    <t>DECRETO GASTOS 2024-1895</t>
  </si>
  <si>
    <t>6647/2024</t>
  </si>
  <si>
    <t>Servicio de formación para el personal de la Residencia San Agustin, subvención formación centros de día y residencias</t>
  </si>
  <si>
    <t>DECRETO GASTOS 2024-2127</t>
  </si>
  <si>
    <t>6478/2024</t>
  </si>
  <si>
    <t xml:space="preserve">Servicios de auxiliar y conserje en Polideportivo Cuatro Vientos </t>
  </si>
  <si>
    <t>DECRETO GASTOS 2024-2173</t>
  </si>
  <si>
    <t>6841/2024</t>
  </si>
  <si>
    <t>Impartición de clases de español en Fuente Álamo</t>
  </si>
  <si>
    <t>DECRETO GASTOS 2024-2181</t>
  </si>
  <si>
    <t>6836/2024</t>
  </si>
  <si>
    <t>Impartición de clases de español en la pedanía de Balsapintada</t>
  </si>
  <si>
    <t>DECRETO GASTOS 2024-2407</t>
  </si>
  <si>
    <t>6684/2024</t>
  </si>
  <si>
    <t>SEÑALIZACIONES DE PISTAS MEDITERRANEO 2004 SL</t>
  </si>
  <si>
    <t>Suministro de señales de tráfico</t>
  </si>
  <si>
    <t>DECRETO GASTOS 2024-2148</t>
  </si>
  <si>
    <t>7159/2024</t>
  </si>
  <si>
    <t>SEÑALIZACIONES SONIBRU SL</t>
  </si>
  <si>
    <t>Suministro adquisición 100 placas de vado permanente</t>
  </si>
  <si>
    <t>DECRETO GASTOS 2024-2350</t>
  </si>
  <si>
    <t>6200/2024</t>
  </si>
  <si>
    <t>SIMON VALERO MARTINEZ</t>
  </si>
  <si>
    <t>Servicios trabajos de herrería en Auditorio Municipal</t>
  </si>
  <si>
    <t>DECRETO GASTOS 2024-2029</t>
  </si>
  <si>
    <t>6816/2024</t>
  </si>
  <si>
    <t>SOCIAL CLOUD SOCIEDAD LIMITADA</t>
  </si>
  <si>
    <t>Servicios de gestión electrónica de instalaciones deportivas</t>
  </si>
  <si>
    <t>DECRETO GASTOS 2024-2370</t>
  </si>
  <si>
    <t>5868/2024</t>
  </si>
  <si>
    <t>SOCIEDAD ESTATAL DE CORREOS Y TELEGRAFOS SA SME</t>
  </si>
  <si>
    <t>Envios postales</t>
  </si>
  <si>
    <t>DECRETO GASTOS 2024-1867</t>
  </si>
  <si>
    <t>6719/2024</t>
  </si>
  <si>
    <t>Serviciode correos durante el mes de octubre</t>
  </si>
  <si>
    <t>DECRETO GASTOS 2024-2142</t>
  </si>
  <si>
    <t>7383/2024</t>
  </si>
  <si>
    <t>Servicio envíos postales correspondientes al mes noviembre</t>
  </si>
  <si>
    <t>DECRETO GASTOS 2024-2331</t>
  </si>
  <si>
    <t>5190/2024</t>
  </si>
  <si>
    <t>SOCIEDAD ESTATAL DE CORREOS Y TELGRAFOS SA SME</t>
  </si>
  <si>
    <t>Envios postales agosto</t>
  </si>
  <si>
    <t>DECRETO GASTOS 2024-1732</t>
  </si>
  <si>
    <t>7839/2024</t>
  </si>
  <si>
    <t>SOCIEDAD GENERAL DE AUTOCARES Y EDITORES SGA</t>
  </si>
  <si>
    <t>Derechos de autor actuaciones varias realizadas en las Fiestas Fuente Álamo 2024</t>
  </si>
  <si>
    <t>DECRETO GASTOS 2024-2380</t>
  </si>
  <si>
    <t>5348/2024</t>
  </si>
  <si>
    <t>SONIA GARCIA DIAZ</t>
  </si>
  <si>
    <t>Suministro de material de óptica con bonos de asociación de comerciantes</t>
  </si>
  <si>
    <t>DECRETO GASTOS 2024-1736</t>
  </si>
  <si>
    <t>7821/2024</t>
  </si>
  <si>
    <t>SONIDO DOMENECH SLU</t>
  </si>
  <si>
    <t>Servicios de allquler, montaje, sonorización e iluminación del recinto de peñas y disfraces para las fiestas de San Agustin 2024</t>
  </si>
  <si>
    <t>7477/2024</t>
  </si>
  <si>
    <t>STEFANO PELLINI</t>
  </si>
  <si>
    <t>Servicio de organista invitado II Fuente Alamo II Organ Fest</t>
  </si>
  <si>
    <t>DECRETO GASTOS 2024-2325</t>
  </si>
  <si>
    <t>5784/2024</t>
  </si>
  <si>
    <t>STV GESTION SL</t>
  </si>
  <si>
    <t>Realización varios trabajos jardinería lugares públicos</t>
  </si>
  <si>
    <t>DECRETO GASTOS 2024-1852</t>
  </si>
  <si>
    <t>6416/2024</t>
  </si>
  <si>
    <t>Suministro y plantación de cyclamen Fiestas de Navidad</t>
  </si>
  <si>
    <t>DECRETO GASTOS 2024-2068</t>
  </si>
  <si>
    <t>6440/2024</t>
  </si>
  <si>
    <t>Reposición plantas en maceteros de calle Pedro Guerrero</t>
  </si>
  <si>
    <t>DECRETO GASTOS 2024-2076</t>
  </si>
  <si>
    <t>6419/2024</t>
  </si>
  <si>
    <t>Suministro de reposición de arbolado</t>
  </si>
  <si>
    <t>DECRETO GASTOS 2024-2259</t>
  </si>
  <si>
    <t>6639/2024</t>
  </si>
  <si>
    <t>TATIANA ANDREA HANSON CARVAJAL</t>
  </si>
  <si>
    <t>Servicio de actividad de escenario para cierre Marcha día Internacional contra la violencia de género</t>
  </si>
  <si>
    <t>DECRETO GASTOS 2024-2132</t>
  </si>
  <si>
    <t>6343/2024</t>
  </si>
  <si>
    <t>TECNOCARD SYSTEMS SL</t>
  </si>
  <si>
    <t>Suministro de tarjetas de acceso a piscina municipal de Fuente Álamo</t>
  </si>
  <si>
    <t>DECRETO GASTOS 2024-2368</t>
  </si>
  <si>
    <t>Suministro de tarjetas de acceso a la piscina municipal de Fuente Álamo</t>
  </si>
  <si>
    <t>6339/2024</t>
  </si>
  <si>
    <t>TELECOFRICAR SL</t>
  </si>
  <si>
    <t>Servicio de reparación fonoporta Colegio Jose Antonio</t>
  </si>
  <si>
    <t>DECRETO GASTOS 2024-2026</t>
  </si>
  <si>
    <t>7032/2024</t>
  </si>
  <si>
    <t>Reparación fonoporta Colegio de Balsapintada</t>
  </si>
  <si>
    <t>DECRETO GASTOS 2024-2231</t>
  </si>
  <si>
    <t>5807/2024</t>
  </si>
  <si>
    <t>TERESA CUESTAS MENDOZA</t>
  </si>
  <si>
    <t>Servicio de fotos con 9 bonos de Asociación de comerciantes</t>
  </si>
  <si>
    <t>DECRETO GASTOS 2024-1902</t>
  </si>
  <si>
    <t>2576/2024</t>
  </si>
  <si>
    <t>TEYNA MINERAL DRILLING SLU</t>
  </si>
  <si>
    <t>Servicio de Limpieza exteriores y repartir grava extendida en Cuevas de Reyllo</t>
  </si>
  <si>
    <t>DECRETO GASTOS 2024-2212</t>
  </si>
  <si>
    <t>5628/2024</t>
  </si>
  <si>
    <t>TORRES ROJO SL</t>
  </si>
  <si>
    <t xml:space="preserve">Servicio de mantenimiento con un bono de asociación de comerciantes </t>
  </si>
  <si>
    <t>DECRETO GASTOS 2024-1823</t>
  </si>
  <si>
    <t>6019/2024</t>
  </si>
  <si>
    <t>Reparación sistema de frenado</t>
  </si>
  <si>
    <t>DECRETO GASTOS 2024-2086</t>
  </si>
  <si>
    <t>6066/2024</t>
  </si>
  <si>
    <t>VADECONS SLU</t>
  </si>
  <si>
    <t>Servicio de desbroce campo de futbol de las Palas</t>
  </si>
  <si>
    <t>DECRETO GASTOS 2024-1997</t>
  </si>
  <si>
    <t>5924/2024</t>
  </si>
  <si>
    <t>VALORA PREVENCIÓN SL</t>
  </si>
  <si>
    <t>Vigilancia de la salud y prevención de riesgos laborales para 2025</t>
  </si>
  <si>
    <t>DECRETO GASTOS 2024-2220</t>
  </si>
  <si>
    <t>5369/2024</t>
  </si>
  <si>
    <t>VALORACIONES MEDITERRANEO SA</t>
  </si>
  <si>
    <t>Valoración suelo ubidado en Balsapintada</t>
  </si>
  <si>
    <t>DECRETO GASTOS 2024-1741</t>
  </si>
  <si>
    <t>5674/2024</t>
  </si>
  <si>
    <t>VODAFONE ESPAÑA SA</t>
  </si>
  <si>
    <t>Servicios de Google Workspace corporativo</t>
  </si>
  <si>
    <t>1745/2024</t>
  </si>
  <si>
    <t>Creación de un Centro de Interpretación de la naturaleza al aire libre en el espacio Natural Majal de Gracia, incluidas en las Ayudas Leader y financiadas por el fondo FEADER</t>
  </si>
  <si>
    <t>6909/2024</t>
  </si>
  <si>
    <t>GRUPO EMPRESARIAL MAREVENTS SL</t>
  </si>
  <si>
    <t>Servicios de Formación y difusión incluidas en el Proyecto de implantación de la recogida separada de la fracción orgánica, en el Marco del Plan de Recuperación, Transformación y Resiliencia, Financiado por la Unión Europea. NextGenerationEU.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</si>
</sst>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amily val="2"/>
    </font>
    <font>
      <sz val="10"/>
      <name val="Arial"/>
      <family val="2"/>
    </font>
    <font>
      <sz val="10"/>
      <color rgb="FFFF0000"/>
      <name val="Arial"/>
      <family val="2"/>
    </font>
    <font>
      <sz val="10"/>
      <color theme="4"/>
      <name val="Arial"/>
      <family val="2"/>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32">
    <xf numFmtId="0" fontId="0" fillId="0" borderId="0" xfId="0"/>
    <xf numFmtId="0" fontId="1" fillId="2" borderId="0" xfId="0" applyFont="1" applyFill="1" applyAlignment="1">
      <alignment horizontal="center" vertical="center"/>
    </xf>
    <xf numFmtId="0" fontId="1" fillId="2" borderId="0" xfId="0" applyFont="1" applyFill="1" applyAlignment="1">
      <alignment horizontal="center" vertical="center" wrapText="1"/>
    </xf>
    <xf numFmtId="4" fontId="1" fillId="2" borderId="0" xfId="0" applyNumberFormat="1" applyFont="1" applyFill="1" applyAlignment="1">
      <alignment horizontal="center" vertical="center" wrapText="1"/>
    </xf>
    <xf numFmtId="4" fontId="1" fillId="2" borderId="0" xfId="0" applyNumberFormat="1" applyFont="1" applyFill="1" applyAlignment="1">
      <alignment horizontal="right" vertical="center" wrapText="1"/>
    </xf>
    <xf numFmtId="4" fontId="1" fillId="2" borderId="0" xfId="0" applyNumberFormat="1" applyFont="1" applyFill="1" applyAlignment="1">
      <alignment horizontal="center" vertical="center"/>
    </xf>
    <xf numFmtId="0" fontId="2" fillId="2" borderId="0" xfId="0" applyFont="1" applyFill="1" applyAlignment="1">
      <alignment horizontal="center" vertical="center" wrapText="1"/>
    </xf>
    <xf numFmtId="0" fontId="0" fillId="0" borderId="0" xfId="0" applyAlignment="1">
      <alignment vertical="center"/>
    </xf>
    <xf numFmtId="0" fontId="2" fillId="0" borderId="0" xfId="0" applyFont="1" applyAlignment="1">
      <alignment horizontal="center"/>
    </xf>
    <xf numFmtId="0" fontId="2" fillId="0" borderId="0" xfId="0" applyFont="1" applyAlignment="1">
      <alignment wrapText="1"/>
    </xf>
    <xf numFmtId="4" fontId="2" fillId="0" borderId="0" xfId="0" applyNumberFormat="1" applyFont="1"/>
    <xf numFmtId="4" fontId="2" fillId="0" borderId="0" xfId="0" applyNumberFormat="1" applyFont="1" applyAlignment="1">
      <alignment horizontal="right"/>
    </xf>
    <xf numFmtId="14" fontId="2" fillId="0" borderId="0" xfId="0" applyNumberFormat="1" applyFont="1"/>
    <xf numFmtId="0" fontId="2" fillId="0" borderId="0" xfId="0" applyFont="1"/>
    <xf numFmtId="0" fontId="1" fillId="0" borderId="0" xfId="0" applyFont="1" applyAlignment="1">
      <alignment horizontal="center" vertical="center"/>
    </xf>
    <xf numFmtId="0" fontId="0" fillId="0" borderId="0" xfId="0" applyAlignment="1">
      <alignment horizontal="center"/>
    </xf>
    <xf numFmtId="14" fontId="2" fillId="0" borderId="0" xfId="0" applyNumberFormat="1" applyFont="1" applyAlignment="1">
      <alignment horizontal="right"/>
    </xf>
    <xf numFmtId="3" fontId="2" fillId="0" borderId="0" xfId="0" applyNumberFormat="1" applyFont="1" applyAlignment="1">
      <alignment horizontal="center"/>
    </xf>
    <xf numFmtId="0" fontId="3" fillId="0" borderId="0" xfId="0" applyFont="1"/>
    <xf numFmtId="9" fontId="3" fillId="0" borderId="0" xfId="0" applyNumberFormat="1" applyFont="1"/>
    <xf numFmtId="14" fontId="2" fillId="0" borderId="0" xfId="0" applyNumberFormat="1" applyFont="1" applyAlignment="1">
      <alignment horizontal="center"/>
    </xf>
    <xf numFmtId="0" fontId="3" fillId="0" borderId="0" xfId="0" applyFont="1" applyAlignment="1">
      <alignment horizontal="center"/>
    </xf>
    <xf numFmtId="14" fontId="2" fillId="0" borderId="0" xfId="0" applyNumberFormat="1" applyFont="1" applyAlignment="1">
      <alignment wrapText="1"/>
    </xf>
    <xf numFmtId="0" fontId="4" fillId="0" borderId="0" xfId="0" applyFont="1"/>
    <xf numFmtId="4" fontId="0" fillId="0" borderId="0" xfId="0" applyNumberFormat="1"/>
    <xf numFmtId="4" fontId="0" fillId="0" borderId="0" xfId="0" applyNumberFormat="1" applyAlignment="1">
      <alignment horizontal="right"/>
    </xf>
    <xf numFmtId="0" fontId="1" fillId="0" borderId="0" xfId="0" applyFont="1"/>
    <xf numFmtId="0" fontId="2" fillId="0" borderId="0" xfId="0" applyFont="1" applyAlignment="1">
      <alignment horizontal="center" vertical="center"/>
    </xf>
    <xf numFmtId="0" fontId="2" fillId="0" borderId="0" xfId="0" applyFont="1" applyAlignment="1">
      <alignment vertical="center" wrapText="1"/>
    </xf>
    <xf numFmtId="4" fontId="2" fillId="0" borderId="0" xfId="0" applyNumberFormat="1" applyFont="1" applyAlignment="1">
      <alignment vertical="center"/>
    </xf>
    <xf numFmtId="4" fontId="2" fillId="0" borderId="0" xfId="0" applyNumberFormat="1" applyFont="1" applyAlignment="1">
      <alignment horizontal="right" vertical="center"/>
    </xf>
    <xf numFmtId="14" fontId="2"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98"/>
  <sheetViews>
    <sheetView tabSelected="1" zoomScale="89" zoomScaleNormal="89" workbookViewId="0">
      <selection activeCell="A406" sqref="A1:M406"/>
    </sheetView>
  </sheetViews>
  <sheetFormatPr baseColWidth="10" defaultColWidth="9.140625" defaultRowHeight="12.75" x14ac:dyDescent="0.2"/>
  <cols>
    <col min="1" max="1" width="11.7109375" style="15" customWidth="1"/>
    <col min="2" max="2" width="12.28515625" style="15" customWidth="1"/>
    <col min="3" max="3" width="51.85546875" customWidth="1"/>
    <col min="4" max="4" width="36.5703125" customWidth="1"/>
    <col min="5" max="5" width="11" style="15" customWidth="1"/>
    <col min="6" max="6" width="24.5703125" style="24" customWidth="1"/>
    <col min="7" max="7" width="13.42578125" style="25" customWidth="1"/>
    <col min="8" max="8" width="15.28515625" style="24" customWidth="1"/>
    <col min="9" max="9" width="13.5703125" style="24" customWidth="1"/>
    <col min="10" max="10" width="16.140625" style="13" customWidth="1"/>
    <col min="11" max="11" width="10.28515625" style="8" customWidth="1"/>
    <col min="12" max="12" width="13" style="15" customWidth="1"/>
    <col min="13" max="13" width="38.28515625" style="15" customWidth="1"/>
    <col min="14" max="14" width="50.7109375" customWidth="1"/>
    <col min="15" max="15" width="11.28515625" customWidth="1"/>
  </cols>
  <sheetData>
    <row r="1" spans="1:21" s="7" customFormat="1" ht="63.75" x14ac:dyDescent="0.2">
      <c r="A1" s="1" t="s">
        <v>0</v>
      </c>
      <c r="B1" s="2" t="s">
        <v>1</v>
      </c>
      <c r="C1" s="1" t="s">
        <v>2</v>
      </c>
      <c r="D1" s="1" t="s">
        <v>3</v>
      </c>
      <c r="E1" s="1" t="s">
        <v>4</v>
      </c>
      <c r="F1" s="3" t="s">
        <v>5</v>
      </c>
      <c r="G1" s="4" t="s">
        <v>6</v>
      </c>
      <c r="H1" s="3" t="s">
        <v>7</v>
      </c>
      <c r="I1" s="5" t="s">
        <v>8</v>
      </c>
      <c r="J1" s="6" t="s">
        <v>9</v>
      </c>
      <c r="K1" s="3" t="s">
        <v>10</v>
      </c>
      <c r="L1" s="1" t="s">
        <v>11</v>
      </c>
      <c r="M1" s="1" t="s">
        <v>12</v>
      </c>
      <c r="N1"/>
      <c r="O1"/>
      <c r="P1"/>
      <c r="Q1"/>
      <c r="R1"/>
      <c r="S1"/>
      <c r="T1"/>
      <c r="U1"/>
    </row>
    <row r="2" spans="1:21" x14ac:dyDescent="0.2">
      <c r="A2" s="8" t="s">
        <v>13</v>
      </c>
      <c r="B2" s="8" t="s">
        <v>14</v>
      </c>
      <c r="C2" s="9" t="s">
        <v>15</v>
      </c>
      <c r="D2" s="9" t="s">
        <v>16</v>
      </c>
      <c r="E2" s="8">
        <v>1</v>
      </c>
      <c r="F2" s="10">
        <f>I2/1.21</f>
        <v>335.00000000000006</v>
      </c>
      <c r="G2" s="11">
        <f>F2*0.21</f>
        <v>70.350000000000009</v>
      </c>
      <c r="H2" s="10">
        <f>F2</f>
        <v>335.00000000000006</v>
      </c>
      <c r="I2" s="10">
        <v>405.35</v>
      </c>
      <c r="J2" s="12">
        <v>45614</v>
      </c>
      <c r="K2" s="8" t="s">
        <v>17</v>
      </c>
      <c r="L2" s="8" t="s">
        <v>18</v>
      </c>
      <c r="M2" s="8" t="s">
        <v>19</v>
      </c>
    </row>
    <row r="3" spans="1:21" ht="25.5" x14ac:dyDescent="0.2">
      <c r="A3" s="8" t="s">
        <v>20</v>
      </c>
      <c r="B3" s="8" t="s">
        <v>14</v>
      </c>
      <c r="C3" s="9" t="s">
        <v>15</v>
      </c>
      <c r="D3" s="9" t="s">
        <v>21</v>
      </c>
      <c r="E3" s="8">
        <v>1</v>
      </c>
      <c r="F3" s="10">
        <f>I3/1.21</f>
        <v>240</v>
      </c>
      <c r="G3" s="11">
        <f>F3*0.21</f>
        <v>50.4</v>
      </c>
      <c r="H3" s="10">
        <f>F3</f>
        <v>240</v>
      </c>
      <c r="I3" s="10">
        <v>290.39999999999998</v>
      </c>
      <c r="J3" s="12">
        <v>45631</v>
      </c>
      <c r="K3" s="8" t="s">
        <v>17</v>
      </c>
      <c r="L3" s="8" t="s">
        <v>18</v>
      </c>
      <c r="M3" s="8" t="s">
        <v>22</v>
      </c>
    </row>
    <row r="4" spans="1:21" x14ac:dyDescent="0.2">
      <c r="A4" s="8"/>
      <c r="B4" s="8"/>
      <c r="C4" s="13"/>
      <c r="D4" s="9"/>
      <c r="E4" s="8"/>
      <c r="F4" s="10"/>
      <c r="G4" s="11"/>
      <c r="H4" s="10"/>
      <c r="I4" s="10"/>
      <c r="J4" s="12"/>
      <c r="L4" s="8"/>
      <c r="M4" s="8"/>
    </row>
    <row r="5" spans="1:21" x14ac:dyDescent="0.2">
      <c r="A5" s="8" t="s">
        <v>23</v>
      </c>
      <c r="B5" s="8" t="s">
        <v>14</v>
      </c>
      <c r="C5" s="9" t="s">
        <v>24</v>
      </c>
      <c r="D5" s="9" t="s">
        <v>25</v>
      </c>
      <c r="E5" s="8">
        <v>1</v>
      </c>
      <c r="F5" s="10">
        <f>I5/1.21</f>
        <v>1095</v>
      </c>
      <c r="G5" s="11">
        <f>F5*0.21</f>
        <v>229.95</v>
      </c>
      <c r="H5" s="10">
        <f>F5</f>
        <v>1095</v>
      </c>
      <c r="I5" s="10">
        <v>1324.95</v>
      </c>
      <c r="J5" s="12">
        <v>45579</v>
      </c>
      <c r="K5" s="8" t="s">
        <v>17</v>
      </c>
      <c r="L5" s="8" t="s">
        <v>18</v>
      </c>
      <c r="M5" s="8" t="s">
        <v>26</v>
      </c>
    </row>
    <row r="6" spans="1:21" x14ac:dyDescent="0.2">
      <c r="A6" s="8" t="s">
        <v>27</v>
      </c>
      <c r="B6" s="8" t="s">
        <v>28</v>
      </c>
      <c r="C6" s="9" t="s">
        <v>29</v>
      </c>
      <c r="D6" s="9" t="s">
        <v>30</v>
      </c>
      <c r="E6" s="8">
        <v>1</v>
      </c>
      <c r="F6" s="10">
        <f t="shared" ref="F6:F69" si="0">I6/1.21</f>
        <v>14677.198347107438</v>
      </c>
      <c r="G6" s="11">
        <f t="shared" ref="G6:G69" si="1">F6*0.21</f>
        <v>3082.2116528925617</v>
      </c>
      <c r="H6" s="10">
        <f t="shared" ref="H6:H69" si="2">F6</f>
        <v>14677.198347107438</v>
      </c>
      <c r="I6" s="10">
        <v>17759.41</v>
      </c>
      <c r="J6" s="12">
        <v>45652</v>
      </c>
      <c r="K6" s="8" t="s">
        <v>17</v>
      </c>
      <c r="L6" s="8" t="s">
        <v>18</v>
      </c>
      <c r="M6" s="8" t="s">
        <v>31</v>
      </c>
      <c r="N6" s="14"/>
      <c r="O6" s="14"/>
      <c r="P6" s="7"/>
      <c r="Q6" s="7"/>
      <c r="R6" s="7"/>
      <c r="S6" s="7"/>
      <c r="T6" s="7"/>
      <c r="U6" s="7"/>
    </row>
    <row r="7" spans="1:21" ht="25.5" x14ac:dyDescent="0.2">
      <c r="A7" s="8" t="s">
        <v>32</v>
      </c>
      <c r="B7" s="8" t="s">
        <v>28</v>
      </c>
      <c r="C7" s="9" t="s">
        <v>33</v>
      </c>
      <c r="D7" s="9" t="s">
        <v>34</v>
      </c>
      <c r="E7" s="8">
        <v>1</v>
      </c>
      <c r="F7" s="10">
        <f t="shared" si="0"/>
        <v>1959.5950413223143</v>
      </c>
      <c r="G7" s="11">
        <f t="shared" si="1"/>
        <v>411.51495867768597</v>
      </c>
      <c r="H7" s="10">
        <f t="shared" si="2"/>
        <v>1959.5950413223143</v>
      </c>
      <c r="I7" s="10">
        <v>2371.11</v>
      </c>
      <c r="J7" s="12">
        <v>45574</v>
      </c>
      <c r="K7" s="8" t="s">
        <v>17</v>
      </c>
      <c r="L7" s="8" t="s">
        <v>18</v>
      </c>
      <c r="M7" s="8" t="s">
        <v>35</v>
      </c>
    </row>
    <row r="8" spans="1:21" ht="25.5" x14ac:dyDescent="0.2">
      <c r="A8" s="8" t="s">
        <v>36</v>
      </c>
      <c r="B8" s="8" t="s">
        <v>28</v>
      </c>
      <c r="C8" s="9" t="s">
        <v>33</v>
      </c>
      <c r="D8" s="9" t="s">
        <v>37</v>
      </c>
      <c r="E8" s="8">
        <v>1</v>
      </c>
      <c r="F8" s="10">
        <f t="shared" si="0"/>
        <v>750</v>
      </c>
      <c r="G8" s="11">
        <f t="shared" si="1"/>
        <v>157.5</v>
      </c>
      <c r="H8" s="10">
        <f t="shared" si="2"/>
        <v>750</v>
      </c>
      <c r="I8" s="10">
        <v>907.5</v>
      </c>
      <c r="J8" s="12">
        <v>45586</v>
      </c>
      <c r="K8" s="8" t="s">
        <v>17</v>
      </c>
      <c r="L8" s="8" t="s">
        <v>18</v>
      </c>
      <c r="M8" s="8" t="s">
        <v>38</v>
      </c>
    </row>
    <row r="9" spans="1:21" ht="38.25" x14ac:dyDescent="0.2">
      <c r="A9" s="8" t="s">
        <v>39</v>
      </c>
      <c r="B9" s="8" t="s">
        <v>28</v>
      </c>
      <c r="C9" s="9" t="s">
        <v>33</v>
      </c>
      <c r="D9" s="9" t="s">
        <v>40</v>
      </c>
      <c r="E9" s="8">
        <v>1</v>
      </c>
      <c r="F9" s="10">
        <f t="shared" si="0"/>
        <v>777</v>
      </c>
      <c r="G9" s="11">
        <f t="shared" si="1"/>
        <v>163.16999999999999</v>
      </c>
      <c r="H9" s="10">
        <f t="shared" si="2"/>
        <v>777</v>
      </c>
      <c r="I9" s="10">
        <v>940.17</v>
      </c>
      <c r="J9" s="12">
        <v>45586</v>
      </c>
      <c r="K9" s="8" t="s">
        <v>17</v>
      </c>
      <c r="L9" s="8" t="s">
        <v>18</v>
      </c>
      <c r="M9" s="8" t="s">
        <v>41</v>
      </c>
    </row>
    <row r="10" spans="1:21" ht="25.5" x14ac:dyDescent="0.2">
      <c r="A10" s="8" t="s">
        <v>42</v>
      </c>
      <c r="B10" s="8" t="s">
        <v>28</v>
      </c>
      <c r="C10" s="9" t="s">
        <v>33</v>
      </c>
      <c r="D10" s="9" t="s">
        <v>43</v>
      </c>
      <c r="E10" s="8">
        <v>1</v>
      </c>
      <c r="F10" s="10">
        <f t="shared" si="0"/>
        <v>1132</v>
      </c>
      <c r="G10" s="11">
        <f t="shared" si="1"/>
        <v>237.72</v>
      </c>
      <c r="H10" s="10">
        <f t="shared" si="2"/>
        <v>1132</v>
      </c>
      <c r="I10" s="10">
        <v>1369.72</v>
      </c>
      <c r="J10" s="12">
        <v>45594</v>
      </c>
      <c r="K10" s="8" t="s">
        <v>17</v>
      </c>
      <c r="L10" s="8" t="s">
        <v>18</v>
      </c>
      <c r="M10" s="8" t="s">
        <v>44</v>
      </c>
    </row>
    <row r="11" spans="1:21" ht="25.5" x14ac:dyDescent="0.2">
      <c r="A11" s="8" t="s">
        <v>45</v>
      </c>
      <c r="B11" s="8" t="s">
        <v>28</v>
      </c>
      <c r="C11" s="9" t="s">
        <v>33</v>
      </c>
      <c r="D11" s="9" t="s">
        <v>46</v>
      </c>
      <c r="E11" s="8">
        <v>1</v>
      </c>
      <c r="F11" s="10">
        <f t="shared" si="0"/>
        <v>980</v>
      </c>
      <c r="G11" s="11">
        <f t="shared" si="1"/>
        <v>205.79999999999998</v>
      </c>
      <c r="H11" s="10">
        <f t="shared" si="2"/>
        <v>980</v>
      </c>
      <c r="I11" s="10">
        <v>1185.8</v>
      </c>
      <c r="J11" s="12">
        <v>45616</v>
      </c>
      <c r="K11" s="8" t="s">
        <v>17</v>
      </c>
      <c r="L11" s="8" t="s">
        <v>18</v>
      </c>
      <c r="M11" s="8" t="s">
        <v>47</v>
      </c>
    </row>
    <row r="12" spans="1:21" ht="38.25" x14ac:dyDescent="0.2">
      <c r="A12" s="8" t="s">
        <v>48</v>
      </c>
      <c r="B12" s="8" t="s">
        <v>28</v>
      </c>
      <c r="C12" s="9" t="s">
        <v>33</v>
      </c>
      <c r="D12" s="9" t="s">
        <v>49</v>
      </c>
      <c r="E12" s="8">
        <v>1</v>
      </c>
      <c r="F12" s="10">
        <f t="shared" si="0"/>
        <v>460.00000000000006</v>
      </c>
      <c r="G12" s="11">
        <f t="shared" si="1"/>
        <v>96.600000000000009</v>
      </c>
      <c r="H12" s="10">
        <f t="shared" si="2"/>
        <v>460.00000000000006</v>
      </c>
      <c r="I12" s="10">
        <v>556.6</v>
      </c>
      <c r="J12" s="12">
        <v>45616</v>
      </c>
      <c r="K12" s="8" t="s">
        <v>17</v>
      </c>
      <c r="L12" s="8" t="s">
        <v>18</v>
      </c>
      <c r="M12" s="8" t="s">
        <v>50</v>
      </c>
    </row>
    <row r="13" spans="1:21" ht="38.25" x14ac:dyDescent="0.2">
      <c r="A13" s="8" t="s">
        <v>51</v>
      </c>
      <c r="B13" s="8" t="s">
        <v>28</v>
      </c>
      <c r="C13" s="9" t="s">
        <v>33</v>
      </c>
      <c r="D13" s="9" t="s">
        <v>52</v>
      </c>
      <c r="E13" s="8">
        <v>1</v>
      </c>
      <c r="F13" s="10">
        <f t="shared" si="0"/>
        <v>600</v>
      </c>
      <c r="G13" s="11">
        <f t="shared" si="1"/>
        <v>126</v>
      </c>
      <c r="H13" s="10">
        <f t="shared" si="2"/>
        <v>600</v>
      </c>
      <c r="I13" s="10">
        <v>726</v>
      </c>
      <c r="J13" s="12">
        <v>45616</v>
      </c>
      <c r="K13" s="8" t="s">
        <v>17</v>
      </c>
      <c r="L13" s="8" t="s">
        <v>18</v>
      </c>
      <c r="M13" s="8" t="s">
        <v>53</v>
      </c>
    </row>
    <row r="14" spans="1:21" ht="25.5" x14ac:dyDescent="0.2">
      <c r="A14" s="8" t="s">
        <v>54</v>
      </c>
      <c r="B14" s="8" t="s">
        <v>28</v>
      </c>
      <c r="C14" s="9" t="s">
        <v>33</v>
      </c>
      <c r="D14" s="9" t="s">
        <v>55</v>
      </c>
      <c r="E14" s="8">
        <v>1</v>
      </c>
      <c r="F14" s="10">
        <f t="shared" si="0"/>
        <v>104</v>
      </c>
      <c r="G14" s="11">
        <f t="shared" si="1"/>
        <v>21.84</v>
      </c>
      <c r="H14" s="10">
        <f t="shared" si="2"/>
        <v>104</v>
      </c>
      <c r="I14" s="10">
        <v>125.84</v>
      </c>
      <c r="J14" s="12">
        <v>45617</v>
      </c>
      <c r="K14" s="8" t="s">
        <v>17</v>
      </c>
      <c r="L14" s="8" t="s">
        <v>18</v>
      </c>
      <c r="M14" s="8" t="s">
        <v>56</v>
      </c>
    </row>
    <row r="15" spans="1:21" ht="38.25" x14ac:dyDescent="0.2">
      <c r="A15" s="8" t="s">
        <v>57</v>
      </c>
      <c r="B15" s="8" t="s">
        <v>28</v>
      </c>
      <c r="C15" s="9" t="s">
        <v>33</v>
      </c>
      <c r="D15" s="9" t="s">
        <v>58</v>
      </c>
      <c r="E15" s="8">
        <v>1</v>
      </c>
      <c r="F15" s="10">
        <f t="shared" si="0"/>
        <v>284</v>
      </c>
      <c r="G15" s="11">
        <f t="shared" si="1"/>
        <v>59.64</v>
      </c>
      <c r="H15" s="10">
        <f t="shared" si="2"/>
        <v>284</v>
      </c>
      <c r="I15" s="10">
        <v>343.64</v>
      </c>
      <c r="J15" s="12">
        <v>45617</v>
      </c>
      <c r="K15" s="8" t="s">
        <v>17</v>
      </c>
      <c r="L15" s="8" t="s">
        <v>18</v>
      </c>
      <c r="M15" s="8" t="s">
        <v>59</v>
      </c>
    </row>
    <row r="16" spans="1:21" ht="25.5" x14ac:dyDescent="0.2">
      <c r="A16" s="8" t="s">
        <v>60</v>
      </c>
      <c r="B16" s="8" t="s">
        <v>28</v>
      </c>
      <c r="C16" s="9" t="s">
        <v>33</v>
      </c>
      <c r="D16" s="9" t="s">
        <v>61</v>
      </c>
      <c r="E16" s="8">
        <v>1</v>
      </c>
      <c r="F16" s="10">
        <f t="shared" si="0"/>
        <v>48</v>
      </c>
      <c r="G16" s="11">
        <f t="shared" si="1"/>
        <v>10.08</v>
      </c>
      <c r="H16" s="10">
        <f t="shared" si="2"/>
        <v>48</v>
      </c>
      <c r="I16" s="10">
        <v>58.08</v>
      </c>
      <c r="J16" s="12">
        <v>45617</v>
      </c>
      <c r="K16" s="8" t="s">
        <v>17</v>
      </c>
      <c r="L16" s="8" t="s">
        <v>18</v>
      </c>
      <c r="M16" s="8" t="s">
        <v>62</v>
      </c>
    </row>
    <row r="17" spans="1:15" ht="38.25" x14ac:dyDescent="0.2">
      <c r="A17" s="8" t="s">
        <v>63</v>
      </c>
      <c r="B17" s="8" t="s">
        <v>28</v>
      </c>
      <c r="C17" s="9" t="s">
        <v>33</v>
      </c>
      <c r="D17" s="9" t="s">
        <v>64</v>
      </c>
      <c r="E17" s="8">
        <v>1</v>
      </c>
      <c r="F17" s="10">
        <f t="shared" si="0"/>
        <v>1440.0000000000002</v>
      </c>
      <c r="G17" s="11">
        <f t="shared" si="1"/>
        <v>302.40000000000003</v>
      </c>
      <c r="H17" s="10">
        <f t="shared" si="2"/>
        <v>1440.0000000000002</v>
      </c>
      <c r="I17" s="10">
        <v>1742.4</v>
      </c>
      <c r="J17" s="12">
        <v>45649</v>
      </c>
      <c r="K17" s="8" t="s">
        <v>17</v>
      </c>
      <c r="L17" s="8" t="s">
        <v>18</v>
      </c>
      <c r="M17" s="8" t="s">
        <v>65</v>
      </c>
    </row>
    <row r="18" spans="1:15" ht="38.25" x14ac:dyDescent="0.2">
      <c r="A18" s="8" t="s">
        <v>63</v>
      </c>
      <c r="B18" s="8" t="s">
        <v>28</v>
      </c>
      <c r="C18" s="9" t="s">
        <v>33</v>
      </c>
      <c r="D18" s="9" t="s">
        <v>64</v>
      </c>
      <c r="E18" s="8">
        <v>1</v>
      </c>
      <c r="F18" s="10">
        <f t="shared" si="0"/>
        <v>1440.0000000000002</v>
      </c>
      <c r="G18" s="11">
        <f t="shared" si="1"/>
        <v>302.40000000000003</v>
      </c>
      <c r="H18" s="10">
        <f t="shared" si="2"/>
        <v>1440.0000000000002</v>
      </c>
      <c r="I18" s="10">
        <v>1742.4</v>
      </c>
      <c r="J18" s="12">
        <v>45649</v>
      </c>
      <c r="K18" s="8" t="s">
        <v>17</v>
      </c>
      <c r="L18" s="8" t="s">
        <v>18</v>
      </c>
      <c r="M18" s="8" t="s">
        <v>65</v>
      </c>
    </row>
    <row r="19" spans="1:15" ht="76.5" x14ac:dyDescent="0.2">
      <c r="A19" s="8" t="s">
        <v>66</v>
      </c>
      <c r="B19" s="8" t="s">
        <v>14</v>
      </c>
      <c r="C19" s="9" t="s">
        <v>67</v>
      </c>
      <c r="D19" s="9" t="s">
        <v>68</v>
      </c>
      <c r="E19" s="8">
        <v>1</v>
      </c>
      <c r="F19" s="10">
        <f t="shared" si="0"/>
        <v>25380.03305785124</v>
      </c>
      <c r="G19" s="11">
        <f t="shared" si="1"/>
        <v>5329.8069421487598</v>
      </c>
      <c r="H19" s="10">
        <f t="shared" si="2"/>
        <v>25380.03305785124</v>
      </c>
      <c r="I19" s="10">
        <v>30709.84</v>
      </c>
      <c r="J19" s="12">
        <v>45614</v>
      </c>
      <c r="K19" s="8" t="s">
        <v>17</v>
      </c>
      <c r="L19" s="8" t="s">
        <v>18</v>
      </c>
      <c r="M19" s="8" t="s">
        <v>69</v>
      </c>
    </row>
    <row r="20" spans="1:15" ht="38.25" x14ac:dyDescent="0.2">
      <c r="A20" s="8" t="s">
        <v>70</v>
      </c>
      <c r="B20" s="8" t="s">
        <v>28</v>
      </c>
      <c r="C20" s="9" t="s">
        <v>71</v>
      </c>
      <c r="D20" s="9" t="s">
        <v>72</v>
      </c>
      <c r="E20" s="8">
        <v>1</v>
      </c>
      <c r="F20" s="10">
        <f t="shared" si="0"/>
        <v>183.41322314049589</v>
      </c>
      <c r="G20" s="11">
        <f t="shared" si="1"/>
        <v>38.516776859504134</v>
      </c>
      <c r="H20" s="10">
        <f t="shared" si="2"/>
        <v>183.41322314049589</v>
      </c>
      <c r="I20" s="10">
        <v>221.93</v>
      </c>
      <c r="J20" s="12">
        <v>45649</v>
      </c>
      <c r="K20" s="8" t="s">
        <v>17</v>
      </c>
      <c r="L20" s="8" t="s">
        <v>18</v>
      </c>
      <c r="M20" s="8" t="s">
        <v>73</v>
      </c>
    </row>
    <row r="21" spans="1:15" ht="25.5" x14ac:dyDescent="0.2">
      <c r="A21" s="8" t="s">
        <v>74</v>
      </c>
      <c r="B21" s="8" t="s">
        <v>28</v>
      </c>
      <c r="C21" s="9" t="s">
        <v>75</v>
      </c>
      <c r="D21" s="9" t="s">
        <v>76</v>
      </c>
      <c r="E21" s="8">
        <v>1</v>
      </c>
      <c r="F21" s="10">
        <f t="shared" si="0"/>
        <v>1476.3471074380166</v>
      </c>
      <c r="G21" s="11">
        <f t="shared" si="1"/>
        <v>310.03289256198349</v>
      </c>
      <c r="H21" s="10">
        <f t="shared" si="2"/>
        <v>1476.3471074380166</v>
      </c>
      <c r="I21" s="10">
        <v>1786.38</v>
      </c>
      <c r="J21" s="12">
        <v>45568</v>
      </c>
      <c r="K21" s="8" t="s">
        <v>17</v>
      </c>
      <c r="L21" s="8" t="s">
        <v>18</v>
      </c>
      <c r="M21" s="8" t="s">
        <v>77</v>
      </c>
    </row>
    <row r="22" spans="1:15" x14ac:dyDescent="0.2">
      <c r="A22" s="8" t="s">
        <v>78</v>
      </c>
      <c r="B22" s="8" t="s">
        <v>28</v>
      </c>
      <c r="C22" s="9" t="s">
        <v>75</v>
      </c>
      <c r="D22" s="9" t="s">
        <v>79</v>
      </c>
      <c r="E22" s="8">
        <v>1</v>
      </c>
      <c r="F22" s="10">
        <f t="shared" si="0"/>
        <v>256.47933884297521</v>
      </c>
      <c r="G22" s="11">
        <f t="shared" si="1"/>
        <v>53.860661157024794</v>
      </c>
      <c r="H22" s="10">
        <f t="shared" si="2"/>
        <v>256.47933884297521</v>
      </c>
      <c r="I22" s="10">
        <v>310.33999999999997</v>
      </c>
      <c r="J22" s="12">
        <v>45607</v>
      </c>
      <c r="K22" s="8" t="s">
        <v>17</v>
      </c>
      <c r="L22" s="8" t="s">
        <v>18</v>
      </c>
      <c r="M22" s="8" t="s">
        <v>80</v>
      </c>
    </row>
    <row r="23" spans="1:15" x14ac:dyDescent="0.2">
      <c r="A23" s="8" t="s">
        <v>81</v>
      </c>
      <c r="B23" s="8" t="s">
        <v>28</v>
      </c>
      <c r="C23" s="9" t="s">
        <v>75</v>
      </c>
      <c r="D23" s="9" t="s">
        <v>82</v>
      </c>
      <c r="E23" s="8">
        <v>1</v>
      </c>
      <c r="F23" s="10">
        <f t="shared" si="0"/>
        <v>275.41322314049586</v>
      </c>
      <c r="G23" s="11">
        <f t="shared" si="1"/>
        <v>57.836776859504127</v>
      </c>
      <c r="H23" s="10">
        <f t="shared" si="2"/>
        <v>275.41322314049586</v>
      </c>
      <c r="I23" s="10">
        <v>333.25</v>
      </c>
      <c r="J23" s="12">
        <v>45638</v>
      </c>
      <c r="K23" s="8" t="s">
        <v>17</v>
      </c>
      <c r="L23" s="8" t="s">
        <v>18</v>
      </c>
      <c r="M23" s="8" t="s">
        <v>83</v>
      </c>
    </row>
    <row r="24" spans="1:15" ht="25.5" x14ac:dyDescent="0.2">
      <c r="A24" s="8" t="s">
        <v>84</v>
      </c>
      <c r="B24" s="8" t="s">
        <v>14</v>
      </c>
      <c r="C24" s="9" t="s">
        <v>85</v>
      </c>
      <c r="D24" s="9" t="s">
        <v>86</v>
      </c>
      <c r="E24" s="8">
        <v>1</v>
      </c>
      <c r="F24" s="10">
        <f t="shared" si="0"/>
        <v>4195</v>
      </c>
      <c r="G24" s="11">
        <f t="shared" si="1"/>
        <v>880.94999999999993</v>
      </c>
      <c r="H24" s="10">
        <f t="shared" si="2"/>
        <v>4195</v>
      </c>
      <c r="I24" s="10">
        <v>5075.95</v>
      </c>
      <c r="J24" s="12">
        <v>45638</v>
      </c>
      <c r="K24" s="8" t="s">
        <v>17</v>
      </c>
      <c r="L24" s="8" t="s">
        <v>18</v>
      </c>
      <c r="M24" s="8" t="s">
        <v>87</v>
      </c>
    </row>
    <row r="25" spans="1:15" ht="51" x14ac:dyDescent="0.2">
      <c r="A25" s="8" t="s">
        <v>88</v>
      </c>
      <c r="B25" s="8" t="s">
        <v>28</v>
      </c>
      <c r="C25" s="9" t="s">
        <v>89</v>
      </c>
      <c r="D25" s="9" t="s">
        <v>90</v>
      </c>
      <c r="E25" s="8">
        <v>1</v>
      </c>
      <c r="F25" s="10">
        <f t="shared" si="0"/>
        <v>5072.8016528925618</v>
      </c>
      <c r="G25" s="11">
        <f t="shared" si="1"/>
        <v>1065.2883471074379</v>
      </c>
      <c r="H25" s="10">
        <f t="shared" si="2"/>
        <v>5072.8016528925618</v>
      </c>
      <c r="I25" s="10">
        <v>6138.09</v>
      </c>
      <c r="J25" s="12">
        <v>45590</v>
      </c>
      <c r="K25" s="8" t="s">
        <v>17</v>
      </c>
      <c r="L25" s="8" t="s">
        <v>18</v>
      </c>
      <c r="M25" s="8" t="s">
        <v>91</v>
      </c>
    </row>
    <row r="26" spans="1:15" ht="38.25" x14ac:dyDescent="0.2">
      <c r="A26" s="8" t="s">
        <v>92</v>
      </c>
      <c r="B26" s="8" t="s">
        <v>28</v>
      </c>
      <c r="C26" s="9" t="s">
        <v>93</v>
      </c>
      <c r="D26" s="9" t="s">
        <v>94</v>
      </c>
      <c r="E26" s="8">
        <v>1</v>
      </c>
      <c r="F26" s="10">
        <f t="shared" si="0"/>
        <v>80</v>
      </c>
      <c r="G26" s="11">
        <f t="shared" si="1"/>
        <v>16.8</v>
      </c>
      <c r="H26" s="10">
        <f t="shared" si="2"/>
        <v>80</v>
      </c>
      <c r="I26" s="10">
        <v>96.8</v>
      </c>
      <c r="J26" s="12">
        <v>45566</v>
      </c>
      <c r="K26" s="8" t="s">
        <v>17</v>
      </c>
      <c r="L26" s="8" t="s">
        <v>18</v>
      </c>
      <c r="M26" s="8" t="s">
        <v>95</v>
      </c>
      <c r="N26" s="15"/>
      <c r="O26" s="15"/>
    </row>
    <row r="27" spans="1:15" ht="25.5" x14ac:dyDescent="0.2">
      <c r="A27" s="8" t="s">
        <v>96</v>
      </c>
      <c r="B27" s="8" t="s">
        <v>28</v>
      </c>
      <c r="C27" s="9" t="s">
        <v>97</v>
      </c>
      <c r="D27" s="9" t="s">
        <v>98</v>
      </c>
      <c r="E27" s="8">
        <v>1</v>
      </c>
      <c r="F27" s="10">
        <f t="shared" si="0"/>
        <v>247.93388429752068</v>
      </c>
      <c r="G27" s="11">
        <f t="shared" si="1"/>
        <v>52.066115702479337</v>
      </c>
      <c r="H27" s="10">
        <f t="shared" si="2"/>
        <v>247.93388429752068</v>
      </c>
      <c r="I27" s="10">
        <v>300</v>
      </c>
      <c r="J27" s="12">
        <v>45574</v>
      </c>
      <c r="K27" s="8" t="s">
        <v>17</v>
      </c>
      <c r="L27" s="8" t="s">
        <v>18</v>
      </c>
      <c r="M27" s="8" t="s">
        <v>99</v>
      </c>
    </row>
    <row r="28" spans="1:15" ht="38.25" x14ac:dyDescent="0.2">
      <c r="A28" s="8" t="s">
        <v>100</v>
      </c>
      <c r="B28" s="8" t="s">
        <v>28</v>
      </c>
      <c r="C28" s="9" t="s">
        <v>97</v>
      </c>
      <c r="D28" s="9" t="s">
        <v>101</v>
      </c>
      <c r="E28" s="8">
        <v>1</v>
      </c>
      <c r="F28" s="10">
        <f t="shared" si="0"/>
        <v>16.528925619834713</v>
      </c>
      <c r="G28" s="11">
        <f t="shared" si="1"/>
        <v>3.4710743801652897</v>
      </c>
      <c r="H28" s="10">
        <f t="shared" si="2"/>
        <v>16.528925619834713</v>
      </c>
      <c r="I28" s="10">
        <v>20</v>
      </c>
      <c r="J28" s="12">
        <v>45629</v>
      </c>
      <c r="K28" s="8" t="s">
        <v>17</v>
      </c>
      <c r="L28" s="8" t="s">
        <v>18</v>
      </c>
      <c r="M28" s="8" t="s">
        <v>102</v>
      </c>
    </row>
    <row r="29" spans="1:15" ht="38.25" x14ac:dyDescent="0.2">
      <c r="A29" s="8" t="s">
        <v>103</v>
      </c>
      <c r="B29" s="8" t="s">
        <v>28</v>
      </c>
      <c r="C29" s="9" t="s">
        <v>104</v>
      </c>
      <c r="D29" s="9" t="s">
        <v>105</v>
      </c>
      <c r="E29" s="8">
        <v>1</v>
      </c>
      <c r="F29" s="10">
        <f t="shared" si="0"/>
        <v>41.32231404958678</v>
      </c>
      <c r="G29" s="11">
        <f t="shared" si="1"/>
        <v>8.677685950413224</v>
      </c>
      <c r="H29" s="10">
        <f t="shared" si="2"/>
        <v>41.32231404958678</v>
      </c>
      <c r="I29" s="10">
        <v>50</v>
      </c>
      <c r="J29" s="12">
        <v>45639</v>
      </c>
      <c r="K29" s="8" t="s">
        <v>17</v>
      </c>
      <c r="L29" s="8" t="s">
        <v>18</v>
      </c>
      <c r="M29" s="15" t="s">
        <v>106</v>
      </c>
    </row>
    <row r="30" spans="1:15" ht="38.25" x14ac:dyDescent="0.2">
      <c r="A30" s="8" t="s">
        <v>107</v>
      </c>
      <c r="B30" s="8" t="s">
        <v>14</v>
      </c>
      <c r="C30" s="9" t="s">
        <v>108</v>
      </c>
      <c r="D30" s="9" t="s">
        <v>109</v>
      </c>
      <c r="E30" s="8">
        <v>1</v>
      </c>
      <c r="F30" s="10">
        <f t="shared" si="0"/>
        <v>2443.0000000000005</v>
      </c>
      <c r="G30" s="11">
        <f t="shared" si="1"/>
        <v>513.03000000000009</v>
      </c>
      <c r="H30" s="10">
        <f t="shared" si="2"/>
        <v>2443.0000000000005</v>
      </c>
      <c r="I30" s="10">
        <v>2956.03</v>
      </c>
      <c r="J30" s="12">
        <v>45649</v>
      </c>
      <c r="K30" s="8" t="s">
        <v>17</v>
      </c>
      <c r="L30" s="8" t="s">
        <v>18</v>
      </c>
      <c r="M30" s="8" t="s">
        <v>110</v>
      </c>
    </row>
    <row r="31" spans="1:15" ht="38.25" x14ac:dyDescent="0.2">
      <c r="A31" s="8" t="s">
        <v>111</v>
      </c>
      <c r="B31" s="8" t="s">
        <v>14</v>
      </c>
      <c r="C31" s="9" t="s">
        <v>108</v>
      </c>
      <c r="D31" s="9" t="s">
        <v>112</v>
      </c>
      <c r="E31" s="8">
        <v>1</v>
      </c>
      <c r="F31" s="10">
        <f t="shared" si="0"/>
        <v>795.00000000000011</v>
      </c>
      <c r="G31" s="11">
        <f t="shared" si="1"/>
        <v>166.95000000000002</v>
      </c>
      <c r="H31" s="10">
        <f t="shared" si="2"/>
        <v>795.00000000000011</v>
      </c>
      <c r="I31" s="10">
        <v>961.95</v>
      </c>
      <c r="J31" s="12">
        <v>45649</v>
      </c>
      <c r="K31" s="8" t="s">
        <v>17</v>
      </c>
      <c r="L31" s="8" t="s">
        <v>18</v>
      </c>
      <c r="M31" s="8" t="s">
        <v>113</v>
      </c>
    </row>
    <row r="32" spans="1:15" ht="25.5" x14ac:dyDescent="0.2">
      <c r="A32" s="8" t="s">
        <v>114</v>
      </c>
      <c r="B32" s="8" t="s">
        <v>14</v>
      </c>
      <c r="C32" s="9" t="s">
        <v>115</v>
      </c>
      <c r="D32" s="9" t="s">
        <v>116</v>
      </c>
      <c r="E32" s="8">
        <v>1</v>
      </c>
      <c r="F32" s="10">
        <f t="shared" si="0"/>
        <v>4462.8099173553719</v>
      </c>
      <c r="G32" s="11">
        <f t="shared" si="1"/>
        <v>937.19008264462809</v>
      </c>
      <c r="H32" s="10">
        <f t="shared" si="2"/>
        <v>4462.8099173553719</v>
      </c>
      <c r="I32" s="10">
        <v>5400</v>
      </c>
      <c r="J32" s="12">
        <v>45614</v>
      </c>
      <c r="K32" s="8" t="s">
        <v>17</v>
      </c>
      <c r="L32" s="8" t="s">
        <v>18</v>
      </c>
      <c r="M32" s="8" t="s">
        <v>117</v>
      </c>
    </row>
    <row r="33" spans="1:15" ht="25.5" x14ac:dyDescent="0.2">
      <c r="A33" s="8" t="s">
        <v>118</v>
      </c>
      <c r="B33" s="8" t="s">
        <v>14</v>
      </c>
      <c r="C33" s="9" t="s">
        <v>115</v>
      </c>
      <c r="D33" s="9" t="s">
        <v>119</v>
      </c>
      <c r="E33" s="8">
        <v>1</v>
      </c>
      <c r="F33" s="10">
        <f t="shared" si="0"/>
        <v>1487.6033057851241</v>
      </c>
      <c r="G33" s="11">
        <f t="shared" si="1"/>
        <v>312.39669421487605</v>
      </c>
      <c r="H33" s="10">
        <f t="shared" si="2"/>
        <v>1487.6033057851241</v>
      </c>
      <c r="I33" s="10">
        <v>1800</v>
      </c>
      <c r="J33" s="12">
        <v>45643</v>
      </c>
      <c r="K33" s="8" t="s">
        <v>17</v>
      </c>
      <c r="L33" s="8" t="s">
        <v>18</v>
      </c>
      <c r="M33" s="8" t="s">
        <v>120</v>
      </c>
    </row>
    <row r="34" spans="1:15" ht="25.5" x14ac:dyDescent="0.2">
      <c r="A34" s="8" t="s">
        <v>121</v>
      </c>
      <c r="B34" s="8" t="s">
        <v>14</v>
      </c>
      <c r="C34" s="9" t="s">
        <v>122</v>
      </c>
      <c r="D34" s="9" t="s">
        <v>123</v>
      </c>
      <c r="E34" s="8">
        <v>1</v>
      </c>
      <c r="F34" s="10">
        <f t="shared" si="0"/>
        <v>1400</v>
      </c>
      <c r="G34" s="11">
        <f t="shared" si="1"/>
        <v>294</v>
      </c>
      <c r="H34" s="10">
        <f t="shared" si="2"/>
        <v>1400</v>
      </c>
      <c r="I34" s="10">
        <v>1694</v>
      </c>
      <c r="J34" s="12">
        <v>45593</v>
      </c>
      <c r="K34" s="8" t="s">
        <v>17</v>
      </c>
      <c r="L34" s="8" t="s">
        <v>18</v>
      </c>
      <c r="M34" s="8" t="s">
        <v>124</v>
      </c>
    </row>
    <row r="35" spans="1:15" ht="25.5" x14ac:dyDescent="0.2">
      <c r="A35" s="8" t="s">
        <v>125</v>
      </c>
      <c r="B35" s="8" t="s">
        <v>28</v>
      </c>
      <c r="C35" s="9" t="s">
        <v>126</v>
      </c>
      <c r="D35" s="9" t="s">
        <v>127</v>
      </c>
      <c r="E35" s="8"/>
      <c r="F35" s="10">
        <f t="shared" si="0"/>
        <v>20.760330578512399</v>
      </c>
      <c r="G35" s="11">
        <f t="shared" si="1"/>
        <v>4.3596694214876033</v>
      </c>
      <c r="H35" s="10">
        <f t="shared" si="2"/>
        <v>20.760330578512399</v>
      </c>
      <c r="I35" s="10">
        <v>25.12</v>
      </c>
      <c r="J35" s="12">
        <v>45581</v>
      </c>
      <c r="K35" s="8" t="s">
        <v>17</v>
      </c>
      <c r="L35" s="8" t="s">
        <v>18</v>
      </c>
      <c r="M35" s="8" t="s">
        <v>128</v>
      </c>
    </row>
    <row r="36" spans="1:15" x14ac:dyDescent="0.2">
      <c r="A36" s="8" t="s">
        <v>129</v>
      </c>
      <c r="B36" s="8" t="s">
        <v>28</v>
      </c>
      <c r="C36" s="9" t="s">
        <v>126</v>
      </c>
      <c r="D36" s="9" t="s">
        <v>130</v>
      </c>
      <c r="E36" s="8">
        <v>1</v>
      </c>
      <c r="F36" s="10">
        <f t="shared" si="0"/>
        <v>82.644628099173559</v>
      </c>
      <c r="G36" s="11">
        <f t="shared" si="1"/>
        <v>17.355371900826448</v>
      </c>
      <c r="H36" s="10">
        <f t="shared" si="2"/>
        <v>82.644628099173559</v>
      </c>
      <c r="I36" s="10">
        <v>100</v>
      </c>
      <c r="J36" s="12">
        <v>45644</v>
      </c>
      <c r="K36" s="8" t="s">
        <v>17</v>
      </c>
      <c r="L36" s="8" t="s">
        <v>18</v>
      </c>
      <c r="M36" s="8" t="s">
        <v>131</v>
      </c>
    </row>
    <row r="37" spans="1:15" ht="25.5" x14ac:dyDescent="0.2">
      <c r="A37" s="8" t="s">
        <v>132</v>
      </c>
      <c r="B37" s="8" t="s">
        <v>14</v>
      </c>
      <c r="C37" s="9" t="s">
        <v>133</v>
      </c>
      <c r="D37" s="9" t="s">
        <v>134</v>
      </c>
      <c r="E37" s="8">
        <v>1</v>
      </c>
      <c r="F37" s="10">
        <f t="shared" si="0"/>
        <v>1157.0247933884298</v>
      </c>
      <c r="G37" s="11">
        <f t="shared" si="1"/>
        <v>242.97520661157023</v>
      </c>
      <c r="H37" s="10">
        <f t="shared" si="2"/>
        <v>1157.0247933884298</v>
      </c>
      <c r="I37" s="10">
        <v>1400</v>
      </c>
      <c r="J37" s="12">
        <v>45644</v>
      </c>
      <c r="K37" s="8" t="s">
        <v>17</v>
      </c>
      <c r="L37" s="8" t="s">
        <v>18</v>
      </c>
      <c r="M37" s="8" t="s">
        <v>135</v>
      </c>
    </row>
    <row r="38" spans="1:15" ht="38.25" x14ac:dyDescent="0.2">
      <c r="A38" s="8" t="s">
        <v>136</v>
      </c>
      <c r="B38" s="8" t="s">
        <v>137</v>
      </c>
      <c r="C38" s="9" t="s">
        <v>138</v>
      </c>
      <c r="D38" s="9" t="s">
        <v>139</v>
      </c>
      <c r="E38" s="8">
        <v>1</v>
      </c>
      <c r="F38" s="10">
        <f t="shared" si="0"/>
        <v>6500</v>
      </c>
      <c r="G38" s="11">
        <f t="shared" si="1"/>
        <v>1365</v>
      </c>
      <c r="H38" s="10">
        <f t="shared" si="2"/>
        <v>6500</v>
      </c>
      <c r="I38" s="10">
        <v>7865</v>
      </c>
      <c r="J38" s="12">
        <v>45649</v>
      </c>
      <c r="K38" s="8" t="s">
        <v>17</v>
      </c>
      <c r="L38" s="8" t="s">
        <v>18</v>
      </c>
      <c r="M38" s="8" t="s">
        <v>140</v>
      </c>
    </row>
    <row r="39" spans="1:15" ht="25.5" x14ac:dyDescent="0.2">
      <c r="A39" s="8" t="s">
        <v>141</v>
      </c>
      <c r="B39" s="8" t="s">
        <v>14</v>
      </c>
      <c r="C39" s="9" t="s">
        <v>142</v>
      </c>
      <c r="D39" s="9" t="s">
        <v>143</v>
      </c>
      <c r="E39" s="8">
        <v>1</v>
      </c>
      <c r="F39" s="10">
        <f t="shared" si="0"/>
        <v>516.52892561983469</v>
      </c>
      <c r="G39" s="11">
        <f t="shared" si="1"/>
        <v>108.47107438016528</v>
      </c>
      <c r="H39" s="10">
        <f t="shared" si="2"/>
        <v>516.52892561983469</v>
      </c>
      <c r="I39" s="10">
        <v>625</v>
      </c>
      <c r="J39" s="12">
        <v>45614</v>
      </c>
      <c r="K39" s="8" t="s">
        <v>17</v>
      </c>
      <c r="L39" s="8" t="s">
        <v>18</v>
      </c>
      <c r="M39" s="8" t="s">
        <v>144</v>
      </c>
    </row>
    <row r="40" spans="1:15" ht="25.5" x14ac:dyDescent="0.2">
      <c r="A40" s="8" t="s">
        <v>145</v>
      </c>
      <c r="B40" s="8" t="s">
        <v>14</v>
      </c>
      <c r="C40" s="9" t="s">
        <v>146</v>
      </c>
      <c r="D40" s="9" t="s">
        <v>147</v>
      </c>
      <c r="E40" s="8">
        <v>1</v>
      </c>
      <c r="F40" s="10">
        <f t="shared" si="0"/>
        <v>754.54545454545462</v>
      </c>
      <c r="G40" s="11">
        <f t="shared" si="1"/>
        <v>158.45454545454547</v>
      </c>
      <c r="H40" s="10">
        <f t="shared" si="2"/>
        <v>754.54545454545462</v>
      </c>
      <c r="I40" s="10">
        <v>913</v>
      </c>
      <c r="J40" s="12">
        <v>45587</v>
      </c>
      <c r="K40" s="8" t="s">
        <v>17</v>
      </c>
      <c r="L40" s="8" t="s">
        <v>18</v>
      </c>
      <c r="M40" s="8" t="s">
        <v>148</v>
      </c>
      <c r="N40" s="15"/>
      <c r="O40" s="15"/>
    </row>
    <row r="41" spans="1:15" x14ac:dyDescent="0.2">
      <c r="A41" s="8" t="s">
        <v>149</v>
      </c>
      <c r="B41" s="8" t="s">
        <v>14</v>
      </c>
      <c r="C41" s="9" t="s">
        <v>146</v>
      </c>
      <c r="D41" s="9" t="s">
        <v>150</v>
      </c>
      <c r="E41" s="8">
        <v>1</v>
      </c>
      <c r="F41" s="10">
        <f t="shared" si="0"/>
        <v>300</v>
      </c>
      <c r="G41" s="11">
        <f t="shared" si="1"/>
        <v>63</v>
      </c>
      <c r="H41" s="10">
        <f t="shared" si="2"/>
        <v>300</v>
      </c>
      <c r="I41" s="10">
        <v>363</v>
      </c>
      <c r="J41" s="12">
        <v>45607</v>
      </c>
      <c r="K41" s="8" t="s">
        <v>17</v>
      </c>
      <c r="L41" s="8" t="s">
        <v>18</v>
      </c>
      <c r="M41" s="8" t="s">
        <v>151</v>
      </c>
    </row>
    <row r="42" spans="1:15" ht="25.5" x14ac:dyDescent="0.2">
      <c r="A42" s="8" t="s">
        <v>152</v>
      </c>
      <c r="B42" s="8" t="s">
        <v>14</v>
      </c>
      <c r="C42" s="9" t="s">
        <v>153</v>
      </c>
      <c r="D42" s="9" t="s">
        <v>154</v>
      </c>
      <c r="E42" s="8">
        <v>1</v>
      </c>
      <c r="F42" s="10">
        <f t="shared" si="0"/>
        <v>300</v>
      </c>
      <c r="G42" s="11">
        <f t="shared" si="1"/>
        <v>63</v>
      </c>
      <c r="H42" s="10">
        <f t="shared" si="2"/>
        <v>300</v>
      </c>
      <c r="I42" s="10">
        <v>363</v>
      </c>
      <c r="J42" s="12">
        <v>45638</v>
      </c>
      <c r="K42" s="8" t="s">
        <v>17</v>
      </c>
      <c r="L42" s="8" t="s">
        <v>18</v>
      </c>
      <c r="M42" s="8" t="s">
        <v>155</v>
      </c>
    </row>
    <row r="43" spans="1:15" ht="25.5" x14ac:dyDescent="0.2">
      <c r="A43" s="8" t="s">
        <v>156</v>
      </c>
      <c r="B43" s="8" t="s">
        <v>14</v>
      </c>
      <c r="C43" s="9" t="s">
        <v>157</v>
      </c>
      <c r="D43" s="9" t="s">
        <v>158</v>
      </c>
      <c r="E43" s="8">
        <v>1</v>
      </c>
      <c r="F43" s="10">
        <f t="shared" si="0"/>
        <v>733.88429752066122</v>
      </c>
      <c r="G43" s="11">
        <f t="shared" si="1"/>
        <v>154.11570247933886</v>
      </c>
      <c r="H43" s="10">
        <f t="shared" si="2"/>
        <v>733.88429752066122</v>
      </c>
      <c r="I43" s="10">
        <v>888</v>
      </c>
      <c r="J43" s="12">
        <v>45574</v>
      </c>
      <c r="K43" s="8" t="s">
        <v>17</v>
      </c>
      <c r="L43" s="8" t="s">
        <v>18</v>
      </c>
      <c r="M43" s="8" t="s">
        <v>159</v>
      </c>
    </row>
    <row r="44" spans="1:15" ht="25.5" x14ac:dyDescent="0.2">
      <c r="A44" s="8" t="s">
        <v>160</v>
      </c>
      <c r="B44" s="8" t="s">
        <v>14</v>
      </c>
      <c r="C44" s="9" t="s">
        <v>157</v>
      </c>
      <c r="D44" s="9" t="s">
        <v>161</v>
      </c>
      <c r="E44" s="8">
        <v>1</v>
      </c>
      <c r="F44" s="10">
        <f t="shared" si="0"/>
        <v>363.63636363636363</v>
      </c>
      <c r="G44" s="11">
        <f t="shared" si="1"/>
        <v>76.36363636363636</v>
      </c>
      <c r="H44" s="10">
        <f t="shared" si="2"/>
        <v>363.63636363636363</v>
      </c>
      <c r="I44" s="10">
        <v>440</v>
      </c>
      <c r="J44" s="12">
        <v>45629</v>
      </c>
      <c r="K44" s="8" t="s">
        <v>17</v>
      </c>
      <c r="L44" s="8" t="s">
        <v>18</v>
      </c>
      <c r="M44" s="8" t="s">
        <v>162</v>
      </c>
    </row>
    <row r="45" spans="1:15" ht="25.5" x14ac:dyDescent="0.2">
      <c r="A45" s="8" t="s">
        <v>163</v>
      </c>
      <c r="B45" s="8" t="s">
        <v>14</v>
      </c>
      <c r="C45" s="9" t="s">
        <v>157</v>
      </c>
      <c r="D45" s="9" t="s">
        <v>164</v>
      </c>
      <c r="E45" s="8">
        <v>1</v>
      </c>
      <c r="F45" s="10">
        <f t="shared" si="0"/>
        <v>3818.1818181818185</v>
      </c>
      <c r="G45" s="11">
        <f t="shared" si="1"/>
        <v>801.81818181818187</v>
      </c>
      <c r="H45" s="10">
        <f t="shared" si="2"/>
        <v>3818.1818181818185</v>
      </c>
      <c r="I45" s="10">
        <v>4620</v>
      </c>
      <c r="J45" s="12">
        <v>45649</v>
      </c>
      <c r="K45" s="8" t="s">
        <v>17</v>
      </c>
      <c r="L45" s="8" t="s">
        <v>18</v>
      </c>
      <c r="M45" s="8" t="s">
        <v>165</v>
      </c>
    </row>
    <row r="46" spans="1:15" ht="25.5" x14ac:dyDescent="0.2">
      <c r="A46" s="8" t="s">
        <v>166</v>
      </c>
      <c r="B46" s="8" t="s">
        <v>14</v>
      </c>
      <c r="C46" s="9" t="s">
        <v>157</v>
      </c>
      <c r="D46" s="9" t="s">
        <v>167</v>
      </c>
      <c r="E46" s="8">
        <v>1</v>
      </c>
      <c r="F46" s="10">
        <f t="shared" si="0"/>
        <v>2127.2727272727275</v>
      </c>
      <c r="G46" s="11">
        <f t="shared" si="1"/>
        <v>446.72727272727275</v>
      </c>
      <c r="H46" s="10">
        <f t="shared" si="2"/>
        <v>2127.2727272727275</v>
      </c>
      <c r="I46" s="10">
        <v>2574</v>
      </c>
      <c r="J46" s="16">
        <v>45649</v>
      </c>
      <c r="K46" s="8" t="s">
        <v>17</v>
      </c>
      <c r="L46" s="8" t="s">
        <v>18</v>
      </c>
      <c r="M46" s="8" t="s">
        <v>168</v>
      </c>
    </row>
    <row r="47" spans="1:15" x14ac:dyDescent="0.2">
      <c r="A47" s="8"/>
      <c r="B47" s="8"/>
      <c r="C47" s="13"/>
      <c r="D47" s="9"/>
      <c r="E47" s="8"/>
      <c r="F47" s="10"/>
      <c r="G47" s="11"/>
      <c r="H47" s="10"/>
      <c r="I47" s="10"/>
      <c r="J47" s="12"/>
      <c r="L47" s="8"/>
      <c r="M47" s="8"/>
    </row>
    <row r="48" spans="1:15" ht="25.5" x14ac:dyDescent="0.2">
      <c r="A48" s="8" t="s">
        <v>169</v>
      </c>
      <c r="B48" s="8" t="s">
        <v>14</v>
      </c>
      <c r="C48" s="9" t="s">
        <v>170</v>
      </c>
      <c r="D48" s="9" t="s">
        <v>171</v>
      </c>
      <c r="E48" s="8">
        <v>1</v>
      </c>
      <c r="F48" s="10">
        <f t="shared" si="0"/>
        <v>1130</v>
      </c>
      <c r="G48" s="11">
        <f t="shared" si="1"/>
        <v>237.29999999999998</v>
      </c>
      <c r="H48" s="10">
        <f t="shared" si="2"/>
        <v>1130</v>
      </c>
      <c r="I48" s="10">
        <v>1367.3</v>
      </c>
      <c r="J48" s="12">
        <v>45616</v>
      </c>
      <c r="K48" s="8" t="s">
        <v>17</v>
      </c>
      <c r="L48" s="8" t="s">
        <v>18</v>
      </c>
      <c r="M48" s="8" t="s">
        <v>172</v>
      </c>
    </row>
    <row r="49" spans="1:21" ht="25.5" x14ac:dyDescent="0.2">
      <c r="A49" s="8" t="s">
        <v>173</v>
      </c>
      <c r="B49" s="8" t="s">
        <v>28</v>
      </c>
      <c r="C49" s="9" t="s">
        <v>174</v>
      </c>
      <c r="D49" s="9" t="s">
        <v>175</v>
      </c>
      <c r="E49" s="8">
        <v>1</v>
      </c>
      <c r="F49" s="10">
        <f t="shared" si="0"/>
        <v>88.024793388429757</v>
      </c>
      <c r="G49" s="11">
        <f t="shared" si="1"/>
        <v>18.485206611570248</v>
      </c>
      <c r="H49" s="10">
        <f t="shared" si="2"/>
        <v>88.024793388429757</v>
      </c>
      <c r="I49" s="10">
        <v>106.51</v>
      </c>
      <c r="J49" s="12">
        <v>45616</v>
      </c>
      <c r="K49" s="17" t="s">
        <v>17</v>
      </c>
      <c r="L49" s="8" t="s">
        <v>18</v>
      </c>
      <c r="M49" s="8" t="s">
        <v>176</v>
      </c>
    </row>
    <row r="50" spans="1:21" ht="38.25" x14ac:dyDescent="0.2">
      <c r="A50" s="8" t="s">
        <v>177</v>
      </c>
      <c r="B50" s="8" t="s">
        <v>28</v>
      </c>
      <c r="C50" s="9" t="s">
        <v>174</v>
      </c>
      <c r="D50" s="9" t="s">
        <v>178</v>
      </c>
      <c r="E50" s="8">
        <v>1</v>
      </c>
      <c r="F50" s="10">
        <f t="shared" si="0"/>
        <v>756.19834710743805</v>
      </c>
      <c r="G50" s="11">
        <f t="shared" si="1"/>
        <v>158.80165289256198</v>
      </c>
      <c r="H50" s="10">
        <f t="shared" si="2"/>
        <v>756.19834710743805</v>
      </c>
      <c r="I50" s="10">
        <v>915</v>
      </c>
      <c r="J50" s="12">
        <v>45646</v>
      </c>
      <c r="K50" s="8" t="s">
        <v>17</v>
      </c>
      <c r="L50" s="8" t="s">
        <v>18</v>
      </c>
      <c r="M50" s="8" t="s">
        <v>179</v>
      </c>
      <c r="Q50" s="18"/>
      <c r="R50" s="18"/>
      <c r="S50" s="18"/>
      <c r="T50" s="18"/>
      <c r="U50" s="18"/>
    </row>
    <row r="51" spans="1:21" ht="25.5" x14ac:dyDescent="0.2">
      <c r="A51" s="8" t="s">
        <v>180</v>
      </c>
      <c r="B51" s="8" t="s">
        <v>28</v>
      </c>
      <c r="C51" s="9" t="s">
        <v>174</v>
      </c>
      <c r="D51" s="9" t="s">
        <v>181</v>
      </c>
      <c r="E51" s="8">
        <v>1</v>
      </c>
      <c r="F51" s="10">
        <f t="shared" si="0"/>
        <v>1694.2148760330579</v>
      </c>
      <c r="G51" s="11">
        <f t="shared" si="1"/>
        <v>355.78512396694214</v>
      </c>
      <c r="H51" s="10">
        <f t="shared" si="2"/>
        <v>1694.2148760330579</v>
      </c>
      <c r="I51" s="10">
        <v>2050</v>
      </c>
      <c r="J51" s="12">
        <v>45649</v>
      </c>
      <c r="K51" s="8" t="s">
        <v>17</v>
      </c>
      <c r="L51" s="8" t="s">
        <v>18</v>
      </c>
      <c r="M51" s="8" t="s">
        <v>182</v>
      </c>
    </row>
    <row r="52" spans="1:21" ht="25.5" x14ac:dyDescent="0.2">
      <c r="A52" s="8" t="s">
        <v>183</v>
      </c>
      <c r="B52" s="8" t="s">
        <v>28</v>
      </c>
      <c r="C52" s="9" t="s">
        <v>174</v>
      </c>
      <c r="D52" s="9" t="s">
        <v>184</v>
      </c>
      <c r="E52" s="8">
        <v>1</v>
      </c>
      <c r="F52" s="10">
        <f t="shared" si="0"/>
        <v>2692.1900826446285</v>
      </c>
      <c r="G52" s="11">
        <f t="shared" si="1"/>
        <v>565.35991735537198</v>
      </c>
      <c r="H52" s="10">
        <f t="shared" si="2"/>
        <v>2692.1900826446285</v>
      </c>
      <c r="I52" s="10">
        <v>3257.55</v>
      </c>
      <c r="J52" s="12">
        <v>45649</v>
      </c>
      <c r="K52" s="8" t="s">
        <v>17</v>
      </c>
      <c r="L52" s="8" t="s">
        <v>18</v>
      </c>
      <c r="M52" s="8" t="s">
        <v>185</v>
      </c>
      <c r="N52" s="15"/>
      <c r="O52" s="15"/>
    </row>
    <row r="53" spans="1:21" ht="25.5" x14ac:dyDescent="0.2">
      <c r="A53" s="8" t="s">
        <v>186</v>
      </c>
      <c r="B53" s="8" t="s">
        <v>14</v>
      </c>
      <c r="C53" s="9" t="s">
        <v>187</v>
      </c>
      <c r="D53" s="9" t="s">
        <v>188</v>
      </c>
      <c r="E53" s="8">
        <v>1</v>
      </c>
      <c r="F53" s="10">
        <f t="shared" si="0"/>
        <v>2872.727272727273</v>
      </c>
      <c r="G53" s="11">
        <f t="shared" si="1"/>
        <v>603.27272727272725</v>
      </c>
      <c r="H53" s="10">
        <f t="shared" si="2"/>
        <v>2872.727272727273</v>
      </c>
      <c r="I53" s="10">
        <v>3476</v>
      </c>
      <c r="J53" s="12">
        <v>45649</v>
      </c>
      <c r="K53" s="8" t="s">
        <v>17</v>
      </c>
      <c r="L53" s="8" t="s">
        <v>18</v>
      </c>
      <c r="M53" s="8" t="s">
        <v>189</v>
      </c>
    </row>
    <row r="54" spans="1:21" ht="38.25" x14ac:dyDescent="0.2">
      <c r="A54" s="8" t="s">
        <v>190</v>
      </c>
      <c r="B54" s="8" t="s">
        <v>14</v>
      </c>
      <c r="C54" s="9" t="s">
        <v>191</v>
      </c>
      <c r="D54" s="9" t="s">
        <v>192</v>
      </c>
      <c r="E54" s="8">
        <v>1</v>
      </c>
      <c r="F54" s="10">
        <f t="shared" si="0"/>
        <v>495.86776859504135</v>
      </c>
      <c r="G54" s="11">
        <f t="shared" si="1"/>
        <v>104.13223140495867</v>
      </c>
      <c r="H54" s="10">
        <f t="shared" si="2"/>
        <v>495.86776859504135</v>
      </c>
      <c r="I54" s="10">
        <v>600</v>
      </c>
      <c r="J54" s="12">
        <v>45649</v>
      </c>
      <c r="K54" s="8" t="s">
        <v>17</v>
      </c>
      <c r="L54" s="8" t="s">
        <v>18</v>
      </c>
      <c r="M54" s="8" t="s">
        <v>193</v>
      </c>
    </row>
    <row r="55" spans="1:21" x14ac:dyDescent="0.2">
      <c r="A55" s="8" t="s">
        <v>194</v>
      </c>
      <c r="B55" s="8" t="s">
        <v>28</v>
      </c>
      <c r="C55" s="9" t="s">
        <v>195</v>
      </c>
      <c r="D55" s="9" t="s">
        <v>196</v>
      </c>
      <c r="E55" s="8">
        <v>1</v>
      </c>
      <c r="F55" s="10">
        <f t="shared" si="0"/>
        <v>136.36363636363637</v>
      </c>
      <c r="G55" s="11">
        <f t="shared" si="1"/>
        <v>28.636363636363637</v>
      </c>
      <c r="H55" s="10">
        <f t="shared" si="2"/>
        <v>136.36363636363637</v>
      </c>
      <c r="I55" s="10">
        <v>165</v>
      </c>
      <c r="J55" s="12">
        <v>45586</v>
      </c>
      <c r="K55" s="8" t="s">
        <v>17</v>
      </c>
      <c r="L55" s="8" t="s">
        <v>18</v>
      </c>
      <c r="M55" s="8" t="s">
        <v>197</v>
      </c>
    </row>
    <row r="56" spans="1:21" ht="51" x14ac:dyDescent="0.2">
      <c r="A56" s="8" t="s">
        <v>198</v>
      </c>
      <c r="B56" s="8" t="s">
        <v>14</v>
      </c>
      <c r="C56" s="9" t="s">
        <v>199</v>
      </c>
      <c r="D56" s="9" t="s">
        <v>200</v>
      </c>
      <c r="E56" s="8">
        <v>1</v>
      </c>
      <c r="F56" s="10">
        <f t="shared" si="0"/>
        <v>1525</v>
      </c>
      <c r="G56" s="11">
        <f t="shared" si="1"/>
        <v>320.25</v>
      </c>
      <c r="H56" s="10">
        <f t="shared" si="2"/>
        <v>1525</v>
      </c>
      <c r="I56" s="10">
        <v>1845.25</v>
      </c>
      <c r="J56" s="12">
        <v>45568</v>
      </c>
      <c r="K56" s="8" t="s">
        <v>17</v>
      </c>
      <c r="L56" s="8" t="s">
        <v>18</v>
      </c>
      <c r="M56" s="8" t="s">
        <v>201</v>
      </c>
    </row>
    <row r="57" spans="1:21" ht="25.5" x14ac:dyDescent="0.2">
      <c r="A57" s="8" t="s">
        <v>202</v>
      </c>
      <c r="B57" s="8" t="s">
        <v>14</v>
      </c>
      <c r="C57" s="9" t="s">
        <v>203</v>
      </c>
      <c r="D57" s="9" t="s">
        <v>204</v>
      </c>
      <c r="E57" s="8">
        <v>1</v>
      </c>
      <c r="F57" s="10">
        <f t="shared" si="0"/>
        <v>3100</v>
      </c>
      <c r="G57" s="11">
        <f t="shared" si="1"/>
        <v>651</v>
      </c>
      <c r="H57" s="10">
        <f t="shared" si="2"/>
        <v>3100</v>
      </c>
      <c r="I57" s="10">
        <v>3751</v>
      </c>
      <c r="J57" s="12">
        <v>45590</v>
      </c>
      <c r="K57" s="8" t="s">
        <v>17</v>
      </c>
      <c r="L57" s="8" t="s">
        <v>18</v>
      </c>
      <c r="M57" s="8" t="s">
        <v>205</v>
      </c>
    </row>
    <row r="58" spans="1:21" ht="25.5" x14ac:dyDescent="0.2">
      <c r="A58" s="8" t="s">
        <v>206</v>
      </c>
      <c r="B58" s="8" t="s">
        <v>14</v>
      </c>
      <c r="C58" s="9" t="s">
        <v>207</v>
      </c>
      <c r="D58" s="9" t="s">
        <v>208</v>
      </c>
      <c r="E58" s="8">
        <v>1</v>
      </c>
      <c r="F58" s="10">
        <f t="shared" si="0"/>
        <v>270.04958677685948</v>
      </c>
      <c r="G58" s="11">
        <f t="shared" si="1"/>
        <v>56.710413223140492</v>
      </c>
      <c r="H58" s="10">
        <f t="shared" si="2"/>
        <v>270.04958677685948</v>
      </c>
      <c r="I58" s="10">
        <v>326.76</v>
      </c>
      <c r="J58" s="12">
        <v>45586</v>
      </c>
      <c r="K58" s="8" t="s">
        <v>17</v>
      </c>
      <c r="L58" s="8" t="s">
        <v>18</v>
      </c>
      <c r="M58" s="8" t="s">
        <v>209</v>
      </c>
    </row>
    <row r="59" spans="1:21" ht="25.5" x14ac:dyDescent="0.2">
      <c r="A59" s="8" t="s">
        <v>210</v>
      </c>
      <c r="B59" s="8" t="s">
        <v>14</v>
      </c>
      <c r="C59" s="9" t="s">
        <v>211</v>
      </c>
      <c r="D59" s="9" t="s">
        <v>212</v>
      </c>
      <c r="E59" s="8">
        <v>1</v>
      </c>
      <c r="F59" s="10">
        <f t="shared" si="0"/>
        <v>350</v>
      </c>
      <c r="G59" s="11">
        <f t="shared" si="1"/>
        <v>73.5</v>
      </c>
      <c r="H59" s="10">
        <f t="shared" si="2"/>
        <v>350</v>
      </c>
      <c r="I59" s="10">
        <v>423.5</v>
      </c>
      <c r="J59" s="12">
        <v>45618</v>
      </c>
      <c r="K59" s="8" t="s">
        <v>17</v>
      </c>
      <c r="L59" s="8" t="s">
        <v>18</v>
      </c>
      <c r="M59" s="8" t="s">
        <v>213</v>
      </c>
    </row>
    <row r="60" spans="1:21" ht="38.25" x14ac:dyDescent="0.2">
      <c r="A60" s="8" t="s">
        <v>214</v>
      </c>
      <c r="B60" s="8" t="s">
        <v>14</v>
      </c>
      <c r="C60" s="9" t="s">
        <v>215</v>
      </c>
      <c r="D60" s="9" t="s">
        <v>216</v>
      </c>
      <c r="E60" s="8">
        <v>1</v>
      </c>
      <c r="F60" s="10">
        <f t="shared" si="0"/>
        <v>350</v>
      </c>
      <c r="G60" s="11">
        <f t="shared" si="1"/>
        <v>73.5</v>
      </c>
      <c r="H60" s="10">
        <f t="shared" si="2"/>
        <v>350</v>
      </c>
      <c r="I60" s="10">
        <v>423.5</v>
      </c>
      <c r="J60" s="12">
        <v>45618</v>
      </c>
      <c r="K60" s="8" t="s">
        <v>17</v>
      </c>
      <c r="L60" s="8" t="s">
        <v>18</v>
      </c>
      <c r="M60" s="8" t="s">
        <v>217</v>
      </c>
    </row>
    <row r="61" spans="1:21" ht="25.5" x14ac:dyDescent="0.2">
      <c r="A61" s="8" t="s">
        <v>218</v>
      </c>
      <c r="B61" s="8" t="s">
        <v>14</v>
      </c>
      <c r="C61" s="9" t="s">
        <v>219</v>
      </c>
      <c r="D61" s="9" t="s">
        <v>220</v>
      </c>
      <c r="E61" s="8">
        <v>1</v>
      </c>
      <c r="F61" s="10">
        <f t="shared" si="0"/>
        <v>9504.1322314049594</v>
      </c>
      <c r="G61" s="11">
        <f t="shared" si="1"/>
        <v>1995.8677685950413</v>
      </c>
      <c r="H61" s="10">
        <f t="shared" si="2"/>
        <v>9504.1322314049594</v>
      </c>
      <c r="I61" s="10">
        <v>11500</v>
      </c>
      <c r="J61" s="12">
        <v>45593</v>
      </c>
      <c r="K61" s="8" t="s">
        <v>17</v>
      </c>
      <c r="L61" s="8" t="s">
        <v>18</v>
      </c>
      <c r="M61" s="8" t="s">
        <v>221</v>
      </c>
    </row>
    <row r="62" spans="1:21" ht="25.5" x14ac:dyDescent="0.2">
      <c r="A62" s="8" t="s">
        <v>222</v>
      </c>
      <c r="B62" s="8" t="s">
        <v>14</v>
      </c>
      <c r="C62" s="9" t="s">
        <v>219</v>
      </c>
      <c r="D62" s="9" t="s">
        <v>223</v>
      </c>
      <c r="E62" s="8">
        <v>1</v>
      </c>
      <c r="F62" s="10">
        <f t="shared" si="0"/>
        <v>9831</v>
      </c>
      <c r="G62" s="11">
        <f t="shared" si="1"/>
        <v>2064.5099999999998</v>
      </c>
      <c r="H62" s="10">
        <f t="shared" si="2"/>
        <v>9831</v>
      </c>
      <c r="I62" s="10">
        <v>11895.51</v>
      </c>
      <c r="J62" s="12">
        <v>45618</v>
      </c>
      <c r="K62" s="8" t="s">
        <v>17</v>
      </c>
      <c r="L62" s="8" t="s">
        <v>18</v>
      </c>
      <c r="M62" s="8" t="s">
        <v>224</v>
      </c>
    </row>
    <row r="63" spans="1:21" ht="25.5" x14ac:dyDescent="0.2">
      <c r="A63" s="8" t="s">
        <v>225</v>
      </c>
      <c r="B63" s="8" t="s">
        <v>28</v>
      </c>
      <c r="C63" s="9" t="s">
        <v>226</v>
      </c>
      <c r="D63" s="9" t="s">
        <v>227</v>
      </c>
      <c r="E63" s="8">
        <v>1</v>
      </c>
      <c r="F63" s="10">
        <f t="shared" si="0"/>
        <v>247.93388429752068</v>
      </c>
      <c r="G63" s="11">
        <f t="shared" si="1"/>
        <v>52.066115702479337</v>
      </c>
      <c r="H63" s="10">
        <f t="shared" si="2"/>
        <v>247.93388429752068</v>
      </c>
      <c r="I63" s="10">
        <v>300</v>
      </c>
      <c r="J63" s="12">
        <v>45604</v>
      </c>
      <c r="K63" s="8" t="s">
        <v>17</v>
      </c>
      <c r="L63" s="8" t="s">
        <v>18</v>
      </c>
      <c r="M63" s="8" t="s">
        <v>228</v>
      </c>
    </row>
    <row r="64" spans="1:21" x14ac:dyDescent="0.2">
      <c r="A64" s="8" t="s">
        <v>229</v>
      </c>
      <c r="B64" s="8" t="s">
        <v>14</v>
      </c>
      <c r="C64" s="9" t="s">
        <v>230</v>
      </c>
      <c r="D64" s="9" t="s">
        <v>231</v>
      </c>
      <c r="E64" s="8">
        <v>1</v>
      </c>
      <c r="F64" s="10">
        <f t="shared" si="0"/>
        <v>1440.0000000000002</v>
      </c>
      <c r="G64" s="11">
        <f t="shared" si="1"/>
        <v>302.40000000000003</v>
      </c>
      <c r="H64" s="10">
        <f t="shared" si="2"/>
        <v>1440.0000000000002</v>
      </c>
      <c r="I64" s="10">
        <v>1742.4</v>
      </c>
      <c r="J64" s="12">
        <v>45621</v>
      </c>
      <c r="K64" s="8" t="s">
        <v>17</v>
      </c>
      <c r="L64" s="8" t="s">
        <v>18</v>
      </c>
      <c r="M64" s="8" t="s">
        <v>232</v>
      </c>
    </row>
    <row r="65" spans="1:13" ht="38.25" x14ac:dyDescent="0.2">
      <c r="A65" s="8" t="s">
        <v>233</v>
      </c>
      <c r="B65" s="8" t="s">
        <v>234</v>
      </c>
      <c r="C65" s="9" t="s">
        <v>235</v>
      </c>
      <c r="D65" s="9" t="s">
        <v>236</v>
      </c>
      <c r="E65" s="8">
        <v>1</v>
      </c>
      <c r="F65" s="10">
        <f t="shared" si="0"/>
        <v>11970.000000000002</v>
      </c>
      <c r="G65" s="11">
        <f t="shared" si="1"/>
        <v>2513.7000000000003</v>
      </c>
      <c r="H65" s="10">
        <f t="shared" si="2"/>
        <v>11970.000000000002</v>
      </c>
      <c r="I65" s="10">
        <v>14483.7</v>
      </c>
      <c r="J65" s="12">
        <v>46747</v>
      </c>
      <c r="K65" s="8" t="s">
        <v>17</v>
      </c>
      <c r="L65" s="8" t="s">
        <v>18</v>
      </c>
      <c r="M65" s="8" t="s">
        <v>31</v>
      </c>
    </row>
    <row r="66" spans="1:13" x14ac:dyDescent="0.2">
      <c r="A66" s="8" t="s">
        <v>237</v>
      </c>
      <c r="B66" s="8" t="s">
        <v>28</v>
      </c>
      <c r="C66" s="9" t="s">
        <v>238</v>
      </c>
      <c r="D66" s="9" t="s">
        <v>239</v>
      </c>
      <c r="E66" s="8">
        <v>1</v>
      </c>
      <c r="F66" s="10">
        <f t="shared" si="0"/>
        <v>174.900826446281</v>
      </c>
      <c r="G66" s="11">
        <f t="shared" si="1"/>
        <v>36.729173553719008</v>
      </c>
      <c r="H66" s="10">
        <f t="shared" si="2"/>
        <v>174.900826446281</v>
      </c>
      <c r="I66" s="10">
        <v>211.63</v>
      </c>
      <c r="J66" s="12">
        <v>45613</v>
      </c>
      <c r="K66" s="8" t="s">
        <v>17</v>
      </c>
      <c r="L66" s="8" t="s">
        <v>18</v>
      </c>
      <c r="M66" s="8" t="s">
        <v>240</v>
      </c>
    </row>
    <row r="67" spans="1:13" x14ac:dyDescent="0.2">
      <c r="A67" s="8" t="s">
        <v>241</v>
      </c>
      <c r="B67" s="8" t="s">
        <v>28</v>
      </c>
      <c r="C67" s="9" t="s">
        <v>238</v>
      </c>
      <c r="D67" s="9" t="s">
        <v>242</v>
      </c>
      <c r="E67" s="8">
        <v>1</v>
      </c>
      <c r="F67" s="10">
        <f t="shared" si="0"/>
        <v>146.24793388429754</v>
      </c>
      <c r="G67" s="11">
        <f t="shared" si="1"/>
        <v>30.712066115702481</v>
      </c>
      <c r="H67" s="10">
        <f t="shared" si="2"/>
        <v>146.24793388429754</v>
      </c>
      <c r="I67" s="10">
        <v>176.96</v>
      </c>
      <c r="J67" s="12">
        <v>45638</v>
      </c>
      <c r="K67" s="8" t="s">
        <v>17</v>
      </c>
      <c r="L67" s="8" t="s">
        <v>18</v>
      </c>
      <c r="M67" s="8" t="s">
        <v>243</v>
      </c>
    </row>
    <row r="68" spans="1:13" ht="25.5" x14ac:dyDescent="0.2">
      <c r="A68" s="8" t="s">
        <v>244</v>
      </c>
      <c r="B68" s="8" t="s">
        <v>28</v>
      </c>
      <c r="C68" s="9" t="s">
        <v>245</v>
      </c>
      <c r="D68" s="9" t="s">
        <v>246</v>
      </c>
      <c r="E68" s="8">
        <v>1</v>
      </c>
      <c r="F68" s="10">
        <f t="shared" si="0"/>
        <v>198.00000000000003</v>
      </c>
      <c r="G68" s="11">
        <f t="shared" si="1"/>
        <v>41.580000000000005</v>
      </c>
      <c r="H68" s="10">
        <f t="shared" si="2"/>
        <v>198.00000000000003</v>
      </c>
      <c r="I68" s="10">
        <v>239.58</v>
      </c>
      <c r="J68" s="12">
        <v>45581</v>
      </c>
      <c r="K68" s="8" t="s">
        <v>17</v>
      </c>
      <c r="L68" s="8" t="s">
        <v>18</v>
      </c>
      <c r="M68" s="8" t="s">
        <v>247</v>
      </c>
    </row>
    <row r="69" spans="1:13" ht="25.5" x14ac:dyDescent="0.2">
      <c r="A69" s="8" t="s">
        <v>248</v>
      </c>
      <c r="B69" s="8" t="s">
        <v>28</v>
      </c>
      <c r="C69" s="9" t="s">
        <v>249</v>
      </c>
      <c r="D69" s="9" t="s">
        <v>250</v>
      </c>
      <c r="E69" s="8">
        <v>1</v>
      </c>
      <c r="F69" s="10">
        <f t="shared" si="0"/>
        <v>12987.198347107438</v>
      </c>
      <c r="G69" s="11">
        <f t="shared" si="1"/>
        <v>2727.3116528925621</v>
      </c>
      <c r="H69" s="10">
        <f t="shared" si="2"/>
        <v>12987.198347107438</v>
      </c>
      <c r="I69" s="10">
        <v>15714.51</v>
      </c>
      <c r="J69" s="12">
        <v>45630</v>
      </c>
      <c r="K69" s="8" t="s">
        <v>17</v>
      </c>
      <c r="L69" s="8" t="s">
        <v>18</v>
      </c>
      <c r="M69" s="8" t="s">
        <v>31</v>
      </c>
    </row>
    <row r="70" spans="1:13" ht="51" x14ac:dyDescent="0.2">
      <c r="A70" s="8" t="s">
        <v>251</v>
      </c>
      <c r="B70" s="8" t="s">
        <v>234</v>
      </c>
      <c r="C70" s="9" t="s">
        <v>252</v>
      </c>
      <c r="D70" s="9" t="s">
        <v>253</v>
      </c>
      <c r="E70" s="8">
        <v>1</v>
      </c>
      <c r="F70" s="10">
        <f t="shared" ref="F70:F134" si="3">I70/1.21</f>
        <v>16960</v>
      </c>
      <c r="G70" s="11">
        <f t="shared" ref="G70:G134" si="4">F70*0.21</f>
        <v>3561.6</v>
      </c>
      <c r="H70" s="10">
        <f t="shared" ref="H70:H134" si="5">F70</f>
        <v>16960</v>
      </c>
      <c r="I70" s="10">
        <v>20521.599999999999</v>
      </c>
      <c r="J70" s="12">
        <v>45638</v>
      </c>
      <c r="K70" s="8" t="s">
        <v>17</v>
      </c>
      <c r="L70" s="8" t="s">
        <v>18</v>
      </c>
      <c r="M70" s="8" t="s">
        <v>31</v>
      </c>
    </row>
    <row r="71" spans="1:13" ht="25.5" x14ac:dyDescent="0.2">
      <c r="A71" s="8" t="s">
        <v>254</v>
      </c>
      <c r="B71" s="8" t="s">
        <v>234</v>
      </c>
      <c r="C71" s="9" t="s">
        <v>255</v>
      </c>
      <c r="D71" s="9" t="s">
        <v>256</v>
      </c>
      <c r="E71" s="8">
        <v>1</v>
      </c>
      <c r="F71" s="10">
        <f t="shared" si="3"/>
        <v>270</v>
      </c>
      <c r="G71" s="11">
        <f t="shared" si="4"/>
        <v>56.699999999999996</v>
      </c>
      <c r="H71" s="10">
        <f t="shared" si="5"/>
        <v>270</v>
      </c>
      <c r="I71" s="10">
        <v>326.7</v>
      </c>
      <c r="J71" s="12">
        <v>45607</v>
      </c>
      <c r="K71" s="8" t="s">
        <v>17</v>
      </c>
      <c r="L71" s="8" t="s">
        <v>18</v>
      </c>
      <c r="M71" s="8" t="s">
        <v>257</v>
      </c>
    </row>
    <row r="72" spans="1:13" ht="25.5" x14ac:dyDescent="0.2">
      <c r="A72" s="8" t="s">
        <v>258</v>
      </c>
      <c r="B72" s="8" t="s">
        <v>234</v>
      </c>
      <c r="C72" s="9" t="s">
        <v>255</v>
      </c>
      <c r="D72" s="9" t="s">
        <v>259</v>
      </c>
      <c r="E72" s="8">
        <v>1</v>
      </c>
      <c r="F72" s="10">
        <f t="shared" si="3"/>
        <v>1444.9008264462809</v>
      </c>
      <c r="G72" s="11">
        <f t="shared" si="4"/>
        <v>303.42917355371895</v>
      </c>
      <c r="H72" s="10">
        <f t="shared" si="5"/>
        <v>1444.9008264462809</v>
      </c>
      <c r="I72" s="10">
        <v>1748.33</v>
      </c>
      <c r="J72" s="12">
        <v>45614</v>
      </c>
      <c r="K72" s="8" t="s">
        <v>17</v>
      </c>
      <c r="L72" s="8" t="s">
        <v>18</v>
      </c>
      <c r="M72" s="8" t="s">
        <v>260</v>
      </c>
    </row>
    <row r="73" spans="1:13" ht="76.5" x14ac:dyDescent="0.2">
      <c r="A73" s="8" t="s">
        <v>261</v>
      </c>
      <c r="B73" s="8" t="s">
        <v>234</v>
      </c>
      <c r="C73" s="9" t="s">
        <v>255</v>
      </c>
      <c r="D73" s="9" t="s">
        <v>262</v>
      </c>
      <c r="E73" s="8">
        <v>1</v>
      </c>
      <c r="F73" s="10">
        <f t="shared" si="3"/>
        <v>39350.586776859505</v>
      </c>
      <c r="G73" s="11">
        <f t="shared" si="4"/>
        <v>8263.6232231404956</v>
      </c>
      <c r="H73" s="10">
        <f t="shared" si="5"/>
        <v>39350.586776859505</v>
      </c>
      <c r="I73" s="10">
        <v>47614.21</v>
      </c>
      <c r="J73" s="12">
        <v>45638</v>
      </c>
      <c r="K73" s="8" t="s">
        <v>17</v>
      </c>
      <c r="L73" s="8" t="s">
        <v>18</v>
      </c>
      <c r="M73" s="8" t="s">
        <v>31</v>
      </c>
    </row>
    <row r="74" spans="1:13" x14ac:dyDescent="0.2">
      <c r="A74" s="8" t="s">
        <v>263</v>
      </c>
      <c r="B74" s="8" t="s">
        <v>264</v>
      </c>
      <c r="C74" s="9" t="s">
        <v>255</v>
      </c>
      <c r="D74" s="9" t="s">
        <v>265</v>
      </c>
      <c r="E74" s="8">
        <v>1</v>
      </c>
      <c r="F74" s="10">
        <f t="shared" si="3"/>
        <v>1480</v>
      </c>
      <c r="G74" s="11">
        <f t="shared" si="4"/>
        <v>310.8</v>
      </c>
      <c r="H74" s="10">
        <f t="shared" si="5"/>
        <v>1480</v>
      </c>
      <c r="I74" s="10">
        <v>1790.8</v>
      </c>
      <c r="J74" s="12">
        <v>45638</v>
      </c>
      <c r="K74" s="8" t="s">
        <v>17</v>
      </c>
      <c r="L74" s="8" t="s">
        <v>18</v>
      </c>
      <c r="M74" s="8" t="s">
        <v>266</v>
      </c>
    </row>
    <row r="75" spans="1:13" ht="25.5" x14ac:dyDescent="0.2">
      <c r="A75" s="8" t="s">
        <v>267</v>
      </c>
      <c r="B75" s="8" t="s">
        <v>234</v>
      </c>
      <c r="C75" s="9" t="s">
        <v>255</v>
      </c>
      <c r="D75" s="9" t="s">
        <v>268</v>
      </c>
      <c r="E75" s="8">
        <v>1</v>
      </c>
      <c r="F75" s="10">
        <f t="shared" si="3"/>
        <v>230.00000000000003</v>
      </c>
      <c r="G75" s="11">
        <f t="shared" si="4"/>
        <v>48.300000000000004</v>
      </c>
      <c r="H75" s="10">
        <f t="shared" si="5"/>
        <v>230.00000000000003</v>
      </c>
      <c r="I75" s="10">
        <v>278.3</v>
      </c>
      <c r="J75" s="12">
        <v>45646</v>
      </c>
      <c r="K75" s="8" t="s">
        <v>17</v>
      </c>
      <c r="L75" s="8" t="s">
        <v>18</v>
      </c>
      <c r="M75" s="8" t="s">
        <v>269</v>
      </c>
    </row>
    <row r="76" spans="1:13" ht="38.25" x14ac:dyDescent="0.2">
      <c r="A76" s="8" t="s">
        <v>270</v>
      </c>
      <c r="B76" s="8" t="s">
        <v>234</v>
      </c>
      <c r="C76" s="9" t="s">
        <v>271</v>
      </c>
      <c r="D76" s="9" t="s">
        <v>272</v>
      </c>
      <c r="E76" s="8">
        <v>1</v>
      </c>
      <c r="F76" s="10">
        <f t="shared" si="3"/>
        <v>2975</v>
      </c>
      <c r="G76" s="11">
        <f t="shared" si="4"/>
        <v>624.75</v>
      </c>
      <c r="H76" s="10">
        <f t="shared" si="5"/>
        <v>2975</v>
      </c>
      <c r="I76" s="10">
        <v>3599.75</v>
      </c>
      <c r="J76" s="12">
        <v>45568</v>
      </c>
      <c r="K76" s="8" t="s">
        <v>17</v>
      </c>
      <c r="L76" s="8" t="s">
        <v>18</v>
      </c>
      <c r="M76" s="8" t="s">
        <v>273</v>
      </c>
    </row>
    <row r="77" spans="1:13" ht="25.5" x14ac:dyDescent="0.2">
      <c r="A77" s="8" t="s">
        <v>274</v>
      </c>
      <c r="B77" s="8" t="s">
        <v>14</v>
      </c>
      <c r="C77" s="9" t="s">
        <v>271</v>
      </c>
      <c r="D77" s="9" t="s">
        <v>275</v>
      </c>
      <c r="E77" s="8">
        <v>1</v>
      </c>
      <c r="F77" s="10">
        <f t="shared" si="3"/>
        <v>1088.0413223140497</v>
      </c>
      <c r="G77" s="11">
        <f t="shared" si="4"/>
        <v>228.48867768595042</v>
      </c>
      <c r="H77" s="10">
        <f t="shared" si="5"/>
        <v>1088.0413223140497</v>
      </c>
      <c r="I77" s="10">
        <v>1316.53</v>
      </c>
      <c r="J77" s="12">
        <v>45621</v>
      </c>
      <c r="K77" s="8" t="s">
        <v>17</v>
      </c>
      <c r="L77" s="8" t="s">
        <v>18</v>
      </c>
      <c r="M77" s="8" t="s">
        <v>276</v>
      </c>
    </row>
    <row r="78" spans="1:13" ht="63.75" x14ac:dyDescent="0.2">
      <c r="A78" s="27" t="s">
        <v>1344</v>
      </c>
      <c r="B78" s="27" t="s">
        <v>234</v>
      </c>
      <c r="C78" s="28" t="s">
        <v>271</v>
      </c>
      <c r="D78" s="9" t="s">
        <v>1345</v>
      </c>
      <c r="E78" s="27">
        <v>1</v>
      </c>
      <c r="F78" s="29">
        <f t="shared" si="3"/>
        <v>39838.10743801653</v>
      </c>
      <c r="G78" s="30">
        <f t="shared" si="4"/>
        <v>8366.0025619834705</v>
      </c>
      <c r="H78" s="29">
        <f t="shared" si="5"/>
        <v>39838.10743801653</v>
      </c>
      <c r="I78" s="29">
        <v>48204.11</v>
      </c>
      <c r="J78" s="31">
        <v>45588</v>
      </c>
      <c r="K78" s="27" t="s">
        <v>17</v>
      </c>
      <c r="L78" s="27" t="s">
        <v>18</v>
      </c>
      <c r="M78" s="27" t="s">
        <v>31</v>
      </c>
    </row>
    <row r="79" spans="1:13" ht="38.25" x14ac:dyDescent="0.2">
      <c r="A79" s="8" t="s">
        <v>277</v>
      </c>
      <c r="B79" s="8" t="s">
        <v>234</v>
      </c>
      <c r="C79" s="9" t="s">
        <v>271</v>
      </c>
      <c r="D79" s="9" t="s">
        <v>278</v>
      </c>
      <c r="E79" s="8">
        <v>1</v>
      </c>
      <c r="F79" s="10">
        <f t="shared" si="3"/>
        <v>10865</v>
      </c>
      <c r="G79" s="11">
        <f t="shared" si="4"/>
        <v>2281.65</v>
      </c>
      <c r="H79" s="10">
        <f t="shared" si="5"/>
        <v>10865</v>
      </c>
      <c r="I79" s="10">
        <v>13146.65</v>
      </c>
      <c r="J79" s="12">
        <v>45652</v>
      </c>
      <c r="K79" s="8" t="s">
        <v>17</v>
      </c>
      <c r="L79" s="8" t="s">
        <v>18</v>
      </c>
      <c r="M79" s="8" t="s">
        <v>31</v>
      </c>
    </row>
    <row r="80" spans="1:13" ht="38.25" x14ac:dyDescent="0.2">
      <c r="A80" s="8" t="s">
        <v>279</v>
      </c>
      <c r="B80" s="8" t="s">
        <v>28</v>
      </c>
      <c r="C80" s="9" t="s">
        <v>280</v>
      </c>
      <c r="D80" s="9" t="s">
        <v>281</v>
      </c>
      <c r="E80" s="8">
        <v>1</v>
      </c>
      <c r="F80" s="10">
        <f t="shared" si="3"/>
        <v>816.28099173553721</v>
      </c>
      <c r="G80" s="11">
        <f t="shared" si="4"/>
        <v>171.4190082644628</v>
      </c>
      <c r="H80" s="10">
        <f t="shared" si="5"/>
        <v>816.28099173553721</v>
      </c>
      <c r="I80" s="10">
        <v>987.7</v>
      </c>
      <c r="J80" s="12">
        <v>45649</v>
      </c>
      <c r="K80" s="8" t="s">
        <v>17</v>
      </c>
      <c r="L80" s="8" t="s">
        <v>18</v>
      </c>
      <c r="M80" s="8" t="s">
        <v>282</v>
      </c>
    </row>
    <row r="81" spans="1:13" ht="25.5" x14ac:dyDescent="0.2">
      <c r="A81" s="8" t="s">
        <v>283</v>
      </c>
      <c r="B81" s="8" t="s">
        <v>28</v>
      </c>
      <c r="C81" s="9" t="s">
        <v>284</v>
      </c>
      <c r="D81" s="9" t="s">
        <v>285</v>
      </c>
      <c r="E81" s="8">
        <v>1</v>
      </c>
      <c r="F81" s="10">
        <f t="shared" si="3"/>
        <v>171.79338842975207</v>
      </c>
      <c r="G81" s="11">
        <f t="shared" si="4"/>
        <v>36.076611570247934</v>
      </c>
      <c r="H81" s="10">
        <f t="shared" si="5"/>
        <v>171.79338842975207</v>
      </c>
      <c r="I81" s="10">
        <v>207.87</v>
      </c>
      <c r="J81" s="12">
        <v>45582</v>
      </c>
      <c r="K81" s="8" t="s">
        <v>17</v>
      </c>
      <c r="L81" s="8" t="s">
        <v>18</v>
      </c>
      <c r="M81" s="15" t="s">
        <v>286</v>
      </c>
    </row>
    <row r="82" spans="1:13" ht="25.5" x14ac:dyDescent="0.2">
      <c r="A82" s="8" t="s">
        <v>287</v>
      </c>
      <c r="B82" s="8" t="s">
        <v>28</v>
      </c>
      <c r="C82" s="9" t="s">
        <v>284</v>
      </c>
      <c r="D82" s="9" t="s">
        <v>285</v>
      </c>
      <c r="E82" s="8">
        <v>1</v>
      </c>
      <c r="F82" s="10">
        <f t="shared" si="3"/>
        <v>1724.2148760330581</v>
      </c>
      <c r="G82" s="11">
        <f t="shared" si="4"/>
        <v>362.08512396694221</v>
      </c>
      <c r="H82" s="10">
        <f t="shared" si="5"/>
        <v>1724.2148760330581</v>
      </c>
      <c r="I82" s="10">
        <v>2086.3000000000002</v>
      </c>
      <c r="J82" s="12">
        <v>45582</v>
      </c>
      <c r="K82" s="8" t="s">
        <v>17</v>
      </c>
      <c r="L82" s="8" t="s">
        <v>18</v>
      </c>
      <c r="M82" s="15" t="s">
        <v>288</v>
      </c>
    </row>
    <row r="83" spans="1:13" ht="25.5" x14ac:dyDescent="0.2">
      <c r="A83" s="8" t="s">
        <v>289</v>
      </c>
      <c r="B83" s="8" t="s">
        <v>28</v>
      </c>
      <c r="C83" s="9" t="s">
        <v>284</v>
      </c>
      <c r="D83" s="9" t="s">
        <v>290</v>
      </c>
      <c r="E83" s="8">
        <v>1</v>
      </c>
      <c r="F83" s="10">
        <f t="shared" si="3"/>
        <v>948.7190082644629</v>
      </c>
      <c r="G83" s="11">
        <f t="shared" si="4"/>
        <v>199.2309917355372</v>
      </c>
      <c r="H83" s="10">
        <f t="shared" si="5"/>
        <v>948.7190082644629</v>
      </c>
      <c r="I83" s="10">
        <v>1147.95</v>
      </c>
      <c r="J83" s="12">
        <v>45656</v>
      </c>
      <c r="K83" s="8" t="s">
        <v>17</v>
      </c>
      <c r="L83" s="8" t="s">
        <v>18</v>
      </c>
      <c r="M83" s="8" t="s">
        <v>291</v>
      </c>
    </row>
    <row r="84" spans="1:13" ht="38.25" x14ac:dyDescent="0.2">
      <c r="A84" s="8" t="s">
        <v>292</v>
      </c>
      <c r="B84" s="8" t="s">
        <v>28</v>
      </c>
      <c r="C84" s="9" t="s">
        <v>293</v>
      </c>
      <c r="D84" s="9" t="s">
        <v>294</v>
      </c>
      <c r="E84" s="8">
        <v>1</v>
      </c>
      <c r="F84" s="10">
        <f t="shared" si="3"/>
        <v>1700.6115702479337</v>
      </c>
      <c r="G84" s="11">
        <f t="shared" si="4"/>
        <v>357.1284297520661</v>
      </c>
      <c r="H84" s="10">
        <f t="shared" si="5"/>
        <v>1700.6115702479337</v>
      </c>
      <c r="I84" s="10">
        <v>2057.7399999999998</v>
      </c>
      <c r="J84" s="12">
        <v>45649</v>
      </c>
      <c r="K84" s="8" t="s">
        <v>17</v>
      </c>
      <c r="L84" s="8" t="s">
        <v>18</v>
      </c>
      <c r="M84" s="15" t="s">
        <v>295</v>
      </c>
    </row>
    <row r="85" spans="1:13" ht="25.5" x14ac:dyDescent="0.2">
      <c r="A85" s="8" t="s">
        <v>296</v>
      </c>
      <c r="B85" s="8" t="s">
        <v>14</v>
      </c>
      <c r="C85" s="9" t="s">
        <v>297</v>
      </c>
      <c r="D85" s="9" t="s">
        <v>298</v>
      </c>
      <c r="E85" s="8">
        <v>1</v>
      </c>
      <c r="F85" s="10">
        <f t="shared" si="3"/>
        <v>290</v>
      </c>
      <c r="G85" s="11">
        <f t="shared" si="4"/>
        <v>60.9</v>
      </c>
      <c r="H85" s="10">
        <f t="shared" si="5"/>
        <v>290</v>
      </c>
      <c r="I85" s="10">
        <v>350.9</v>
      </c>
      <c r="J85" s="12">
        <v>45629</v>
      </c>
      <c r="K85" s="8" t="s">
        <v>17</v>
      </c>
      <c r="L85" s="8" t="s">
        <v>18</v>
      </c>
      <c r="M85" s="15" t="s">
        <v>299</v>
      </c>
    </row>
    <row r="86" spans="1:13" ht="25.5" x14ac:dyDescent="0.2">
      <c r="A86" s="8" t="s">
        <v>300</v>
      </c>
      <c r="B86" s="8" t="s">
        <v>14</v>
      </c>
      <c r="C86" s="9" t="s">
        <v>301</v>
      </c>
      <c r="D86" s="9" t="s">
        <v>302</v>
      </c>
      <c r="E86" s="8">
        <v>1</v>
      </c>
      <c r="F86" s="10">
        <f t="shared" si="3"/>
        <v>1409.0991735537191</v>
      </c>
      <c r="G86" s="11">
        <f t="shared" si="4"/>
        <v>295.91082644628102</v>
      </c>
      <c r="H86" s="10">
        <f t="shared" si="5"/>
        <v>1409.0991735537191</v>
      </c>
      <c r="I86" s="10">
        <v>1705.01</v>
      </c>
      <c r="J86" s="12">
        <v>45581</v>
      </c>
      <c r="K86" s="8" t="s">
        <v>17</v>
      </c>
      <c r="L86" s="8" t="s">
        <v>18</v>
      </c>
      <c r="M86" s="15" t="s">
        <v>303</v>
      </c>
    </row>
    <row r="87" spans="1:13" x14ac:dyDescent="0.2">
      <c r="A87" s="8" t="s">
        <v>304</v>
      </c>
      <c r="B87" s="8" t="s">
        <v>14</v>
      </c>
      <c r="C87" s="9" t="s">
        <v>305</v>
      </c>
      <c r="D87" s="9" t="s">
        <v>306</v>
      </c>
      <c r="E87" s="8">
        <v>1</v>
      </c>
      <c r="F87" s="10">
        <f t="shared" si="3"/>
        <v>700</v>
      </c>
      <c r="G87" s="11">
        <f t="shared" si="4"/>
        <v>147</v>
      </c>
      <c r="H87" s="10">
        <f t="shared" si="5"/>
        <v>700</v>
      </c>
      <c r="I87" s="10">
        <v>847</v>
      </c>
      <c r="J87" s="12">
        <v>45649</v>
      </c>
      <c r="K87" s="8" t="s">
        <v>17</v>
      </c>
      <c r="L87" s="8" t="s">
        <v>18</v>
      </c>
      <c r="M87" s="15" t="s">
        <v>307</v>
      </c>
    </row>
    <row r="88" spans="1:13" ht="25.5" x14ac:dyDescent="0.2">
      <c r="A88" s="8" t="s">
        <v>308</v>
      </c>
      <c r="B88" s="8" t="s">
        <v>28</v>
      </c>
      <c r="C88" s="9" t="s">
        <v>309</v>
      </c>
      <c r="D88" s="9" t="s">
        <v>310</v>
      </c>
      <c r="E88" s="8">
        <v>1</v>
      </c>
      <c r="F88" s="10">
        <f t="shared" si="3"/>
        <v>130.24793388429751</v>
      </c>
      <c r="G88" s="11">
        <f t="shared" si="4"/>
        <v>27.352066115702478</v>
      </c>
      <c r="H88" s="10">
        <f t="shared" si="5"/>
        <v>130.24793388429751</v>
      </c>
      <c r="I88" s="10">
        <v>157.6</v>
      </c>
      <c r="J88" s="12">
        <v>45582</v>
      </c>
      <c r="K88" s="8" t="s">
        <v>17</v>
      </c>
      <c r="L88" s="8" t="s">
        <v>18</v>
      </c>
      <c r="M88" s="15" t="s">
        <v>311</v>
      </c>
    </row>
    <row r="89" spans="1:13" x14ac:dyDescent="0.2">
      <c r="A89" s="8" t="s">
        <v>312</v>
      </c>
      <c r="B89" s="8" t="s">
        <v>28</v>
      </c>
      <c r="C89" s="9" t="s">
        <v>309</v>
      </c>
      <c r="D89" s="9" t="s">
        <v>313</v>
      </c>
      <c r="E89" s="8">
        <v>1</v>
      </c>
      <c r="F89" s="10">
        <f t="shared" si="3"/>
        <v>959.23140495867779</v>
      </c>
      <c r="G89" s="11">
        <f t="shared" si="4"/>
        <v>201.43859504132232</v>
      </c>
      <c r="H89" s="10">
        <f t="shared" si="5"/>
        <v>959.23140495867779</v>
      </c>
      <c r="I89" s="10">
        <v>1160.67</v>
      </c>
      <c r="J89" s="12">
        <v>45582</v>
      </c>
      <c r="K89" s="8" t="s">
        <v>17</v>
      </c>
      <c r="L89" s="8" t="s">
        <v>18</v>
      </c>
      <c r="M89" s="15" t="s">
        <v>314</v>
      </c>
    </row>
    <row r="90" spans="1:13" x14ac:dyDescent="0.2">
      <c r="A90" s="8" t="s">
        <v>315</v>
      </c>
      <c r="B90" s="8" t="s">
        <v>28</v>
      </c>
      <c r="C90" s="9" t="s">
        <v>309</v>
      </c>
      <c r="D90" s="9" t="s">
        <v>316</v>
      </c>
      <c r="E90" s="8">
        <v>1</v>
      </c>
      <c r="F90" s="10">
        <f t="shared" si="3"/>
        <v>3700.6198347107438</v>
      </c>
      <c r="G90" s="11">
        <f t="shared" si="4"/>
        <v>777.13016528925618</v>
      </c>
      <c r="H90" s="10">
        <f t="shared" si="5"/>
        <v>3700.6198347107438</v>
      </c>
      <c r="I90" s="10">
        <v>4477.75</v>
      </c>
      <c r="J90" s="12">
        <v>45586</v>
      </c>
      <c r="K90" s="8" t="s">
        <v>17</v>
      </c>
      <c r="L90" s="8" t="s">
        <v>18</v>
      </c>
      <c r="M90" s="8" t="s">
        <v>317</v>
      </c>
    </row>
    <row r="91" spans="1:13" x14ac:dyDescent="0.2">
      <c r="A91" s="8" t="s">
        <v>318</v>
      </c>
      <c r="B91" s="8" t="s">
        <v>28</v>
      </c>
      <c r="C91" s="9" t="s">
        <v>309</v>
      </c>
      <c r="D91" s="9" t="s">
        <v>319</v>
      </c>
      <c r="E91" s="8">
        <v>1</v>
      </c>
      <c r="F91" s="10">
        <f t="shared" si="3"/>
        <v>262.36363636363637</v>
      </c>
      <c r="G91" s="11">
        <f t="shared" si="4"/>
        <v>55.096363636363634</v>
      </c>
      <c r="H91" s="10">
        <f t="shared" si="5"/>
        <v>262.36363636363637</v>
      </c>
      <c r="I91" s="10">
        <v>317.45999999999998</v>
      </c>
      <c r="J91" s="12">
        <v>45586</v>
      </c>
      <c r="K91" s="8" t="s">
        <v>17</v>
      </c>
      <c r="L91" s="8" t="s">
        <v>18</v>
      </c>
      <c r="M91" s="8" t="s">
        <v>320</v>
      </c>
    </row>
    <row r="92" spans="1:13" x14ac:dyDescent="0.2">
      <c r="A92" s="8" t="s">
        <v>321</v>
      </c>
      <c r="B92" s="8" t="s">
        <v>28</v>
      </c>
      <c r="C92" s="9" t="s">
        <v>309</v>
      </c>
      <c r="D92" s="9" t="s">
        <v>322</v>
      </c>
      <c r="E92" s="8">
        <v>1</v>
      </c>
      <c r="F92" s="10">
        <f t="shared" si="3"/>
        <v>214.29752066115705</v>
      </c>
      <c r="G92" s="11">
        <f t="shared" si="4"/>
        <v>45.002479338842981</v>
      </c>
      <c r="H92" s="10">
        <f t="shared" si="5"/>
        <v>214.29752066115705</v>
      </c>
      <c r="I92" s="10">
        <v>259.3</v>
      </c>
      <c r="J92" s="12">
        <v>45614</v>
      </c>
      <c r="K92" s="8" t="s">
        <v>17</v>
      </c>
      <c r="L92" s="8" t="s">
        <v>18</v>
      </c>
      <c r="M92" s="15" t="s">
        <v>323</v>
      </c>
    </row>
    <row r="93" spans="1:13" x14ac:dyDescent="0.2">
      <c r="A93" s="8" t="s">
        <v>324</v>
      </c>
      <c r="B93" s="8" t="s">
        <v>28</v>
      </c>
      <c r="C93" s="9" t="s">
        <v>309</v>
      </c>
      <c r="D93" s="9" t="s">
        <v>313</v>
      </c>
      <c r="E93" s="8">
        <v>1</v>
      </c>
      <c r="F93" s="10">
        <f t="shared" si="3"/>
        <v>217.44628099173556</v>
      </c>
      <c r="G93" s="11">
        <f t="shared" si="4"/>
        <v>45.663719008264465</v>
      </c>
      <c r="H93" s="10">
        <f t="shared" si="5"/>
        <v>217.44628099173556</v>
      </c>
      <c r="I93" s="10">
        <v>263.11</v>
      </c>
      <c r="J93" s="12">
        <v>45638</v>
      </c>
      <c r="K93" s="8" t="s">
        <v>17</v>
      </c>
      <c r="L93" s="8" t="s">
        <v>18</v>
      </c>
      <c r="M93" s="15" t="s">
        <v>325</v>
      </c>
    </row>
    <row r="94" spans="1:13" ht="25.5" x14ac:dyDescent="0.2">
      <c r="A94" s="8" t="s">
        <v>326</v>
      </c>
      <c r="B94" s="8" t="s">
        <v>28</v>
      </c>
      <c r="C94" s="9" t="s">
        <v>309</v>
      </c>
      <c r="D94" s="9" t="s">
        <v>327</v>
      </c>
      <c r="E94" s="8">
        <v>1</v>
      </c>
      <c r="F94" s="10">
        <f t="shared" si="3"/>
        <v>466.98347107438013</v>
      </c>
      <c r="G94" s="11">
        <f t="shared" si="4"/>
        <v>98.066528925619821</v>
      </c>
      <c r="H94" s="10">
        <f t="shared" si="5"/>
        <v>466.98347107438013</v>
      </c>
      <c r="I94" s="10">
        <v>565.04999999999995</v>
      </c>
      <c r="J94" s="12">
        <v>45649</v>
      </c>
      <c r="K94" s="8" t="s">
        <v>17</v>
      </c>
      <c r="L94" s="8" t="s">
        <v>18</v>
      </c>
      <c r="M94" s="8" t="s">
        <v>328</v>
      </c>
    </row>
    <row r="95" spans="1:13" ht="25.5" x14ac:dyDescent="0.2">
      <c r="A95" s="8" t="s">
        <v>329</v>
      </c>
      <c r="B95" s="8" t="s">
        <v>28</v>
      </c>
      <c r="C95" s="9" t="s">
        <v>330</v>
      </c>
      <c r="D95" s="9" t="s">
        <v>331</v>
      </c>
      <c r="E95" s="8">
        <v>1</v>
      </c>
      <c r="F95" s="10">
        <f t="shared" si="3"/>
        <v>165.28925619834712</v>
      </c>
      <c r="G95" s="11">
        <f t="shared" si="4"/>
        <v>34.710743801652896</v>
      </c>
      <c r="H95" s="10">
        <f t="shared" si="5"/>
        <v>165.28925619834712</v>
      </c>
      <c r="I95" s="10">
        <v>200</v>
      </c>
      <c r="J95" s="12">
        <v>45581</v>
      </c>
      <c r="K95" s="8" t="s">
        <v>17</v>
      </c>
      <c r="L95" s="8" t="s">
        <v>18</v>
      </c>
      <c r="M95" s="15" t="s">
        <v>332</v>
      </c>
    </row>
    <row r="96" spans="1:13" ht="25.5" x14ac:dyDescent="0.2">
      <c r="A96" s="8" t="s">
        <v>333</v>
      </c>
      <c r="B96" s="8" t="s">
        <v>28</v>
      </c>
      <c r="C96" s="9" t="s">
        <v>330</v>
      </c>
      <c r="D96" s="9" t="s">
        <v>334</v>
      </c>
      <c r="E96" s="8">
        <v>1</v>
      </c>
      <c r="F96" s="10">
        <f t="shared" si="3"/>
        <v>70.247933884297524</v>
      </c>
      <c r="G96" s="11">
        <f t="shared" si="4"/>
        <v>14.75206611570248</v>
      </c>
      <c r="H96" s="10">
        <f t="shared" si="5"/>
        <v>70.247933884297524</v>
      </c>
      <c r="I96" s="10">
        <v>85</v>
      </c>
      <c r="J96" s="12">
        <v>45638</v>
      </c>
      <c r="K96" s="8" t="s">
        <v>17</v>
      </c>
      <c r="L96" s="8" t="s">
        <v>18</v>
      </c>
      <c r="M96" s="15" t="s">
        <v>335</v>
      </c>
    </row>
    <row r="97" spans="1:21" ht="25.5" x14ac:dyDescent="0.2">
      <c r="A97" s="8" t="s">
        <v>336</v>
      </c>
      <c r="B97" s="8" t="s">
        <v>14</v>
      </c>
      <c r="C97" s="9" t="s">
        <v>337</v>
      </c>
      <c r="D97" s="9" t="s">
        <v>338</v>
      </c>
      <c r="E97" s="8">
        <v>1</v>
      </c>
      <c r="F97" s="10">
        <f t="shared" si="3"/>
        <v>7200</v>
      </c>
      <c r="G97" s="11">
        <f t="shared" si="4"/>
        <v>1512</v>
      </c>
      <c r="H97" s="10">
        <f t="shared" si="5"/>
        <v>7200</v>
      </c>
      <c r="I97" s="10">
        <v>8712</v>
      </c>
      <c r="J97" s="12">
        <v>45649</v>
      </c>
      <c r="K97" s="8" t="s">
        <v>17</v>
      </c>
      <c r="L97" s="8" t="s">
        <v>18</v>
      </c>
      <c r="M97" s="8" t="s">
        <v>339</v>
      </c>
    </row>
    <row r="98" spans="1:21" ht="25.5" x14ac:dyDescent="0.2">
      <c r="A98" s="8" t="s">
        <v>340</v>
      </c>
      <c r="B98" s="8" t="s">
        <v>28</v>
      </c>
      <c r="C98" s="9" t="s">
        <v>341</v>
      </c>
      <c r="D98" s="9" t="s">
        <v>342</v>
      </c>
      <c r="E98" s="8">
        <v>1</v>
      </c>
      <c r="F98" s="10">
        <f t="shared" si="3"/>
        <v>257.85123966942149</v>
      </c>
      <c r="G98" s="11">
        <f t="shared" si="4"/>
        <v>54.148760330578511</v>
      </c>
      <c r="H98" s="10">
        <f t="shared" si="5"/>
        <v>257.85123966942149</v>
      </c>
      <c r="I98" s="10">
        <v>312</v>
      </c>
      <c r="J98" s="12">
        <v>45616</v>
      </c>
      <c r="K98" s="8" t="s">
        <v>17</v>
      </c>
      <c r="L98" s="8" t="s">
        <v>18</v>
      </c>
      <c r="M98" s="15" t="s">
        <v>343</v>
      </c>
    </row>
    <row r="99" spans="1:21" ht="89.25" x14ac:dyDescent="0.2">
      <c r="A99" s="8" t="s">
        <v>344</v>
      </c>
      <c r="B99" s="8" t="s">
        <v>14</v>
      </c>
      <c r="C99" s="9" t="s">
        <v>345</v>
      </c>
      <c r="D99" s="9" t="s">
        <v>346</v>
      </c>
      <c r="E99" s="8">
        <v>1</v>
      </c>
      <c r="F99" s="10">
        <f t="shared" si="3"/>
        <v>14500</v>
      </c>
      <c r="G99" s="11">
        <f t="shared" si="4"/>
        <v>3045</v>
      </c>
      <c r="H99" s="10">
        <f t="shared" si="5"/>
        <v>14500</v>
      </c>
      <c r="I99" s="10">
        <v>17545</v>
      </c>
      <c r="J99" s="12">
        <v>45652</v>
      </c>
      <c r="K99" s="8" t="s">
        <v>17</v>
      </c>
      <c r="L99" s="8" t="s">
        <v>18</v>
      </c>
      <c r="M99" s="15" t="s">
        <v>31</v>
      </c>
    </row>
    <row r="100" spans="1:21" x14ac:dyDescent="0.2">
      <c r="A100" s="8" t="s">
        <v>347</v>
      </c>
      <c r="B100" s="8" t="s">
        <v>14</v>
      </c>
      <c r="C100" s="9" t="s">
        <v>348</v>
      </c>
      <c r="D100" s="9" t="s">
        <v>349</v>
      </c>
      <c r="E100" s="8">
        <v>1</v>
      </c>
      <c r="F100" s="10">
        <f t="shared" si="3"/>
        <v>163</v>
      </c>
      <c r="G100" s="11">
        <f t="shared" si="4"/>
        <v>34.229999999999997</v>
      </c>
      <c r="H100" s="10">
        <f t="shared" si="5"/>
        <v>163</v>
      </c>
      <c r="I100" s="10">
        <v>197.23</v>
      </c>
      <c r="J100" s="12">
        <v>45568</v>
      </c>
      <c r="K100" s="8" t="s">
        <v>17</v>
      </c>
      <c r="L100" s="8" t="s">
        <v>18</v>
      </c>
      <c r="M100" s="8" t="s">
        <v>350</v>
      </c>
    </row>
    <row r="101" spans="1:21" ht="25.5" x14ac:dyDescent="0.2">
      <c r="A101" s="8" t="s">
        <v>351</v>
      </c>
      <c r="B101" s="8" t="s">
        <v>14</v>
      </c>
      <c r="C101" s="9" t="s">
        <v>348</v>
      </c>
      <c r="D101" s="9" t="s">
        <v>352</v>
      </c>
      <c r="E101" s="8">
        <v>1</v>
      </c>
      <c r="F101" s="10">
        <f t="shared" si="3"/>
        <v>268</v>
      </c>
      <c r="G101" s="11">
        <f t="shared" si="4"/>
        <v>56.28</v>
      </c>
      <c r="H101" s="10">
        <f t="shared" si="5"/>
        <v>268</v>
      </c>
      <c r="I101" s="10">
        <v>324.27999999999997</v>
      </c>
      <c r="J101" s="12">
        <v>45586</v>
      </c>
      <c r="K101" s="8" t="s">
        <v>17</v>
      </c>
      <c r="L101" s="8" t="s">
        <v>18</v>
      </c>
      <c r="M101" s="8" t="s">
        <v>353</v>
      </c>
    </row>
    <row r="102" spans="1:21" ht="25.5" x14ac:dyDescent="0.2">
      <c r="A102" s="8" t="s">
        <v>354</v>
      </c>
      <c r="B102" s="8" t="s">
        <v>14</v>
      </c>
      <c r="C102" s="9" t="s">
        <v>348</v>
      </c>
      <c r="D102" s="9" t="s">
        <v>355</v>
      </c>
      <c r="E102" s="8">
        <v>1</v>
      </c>
      <c r="F102" s="10">
        <f t="shared" si="3"/>
        <v>643</v>
      </c>
      <c r="G102" s="11">
        <f t="shared" si="4"/>
        <v>135.03</v>
      </c>
      <c r="H102" s="10">
        <f t="shared" si="5"/>
        <v>643</v>
      </c>
      <c r="I102" s="10">
        <v>778.03</v>
      </c>
      <c r="J102" s="12">
        <v>45586</v>
      </c>
      <c r="K102" s="8" t="s">
        <v>17</v>
      </c>
      <c r="L102" s="8" t="s">
        <v>18</v>
      </c>
      <c r="M102" s="8" t="s">
        <v>356</v>
      </c>
    </row>
    <row r="103" spans="1:21" ht="25.5" x14ac:dyDescent="0.2">
      <c r="A103" s="8" t="s">
        <v>357</v>
      </c>
      <c r="B103" s="8" t="s">
        <v>14</v>
      </c>
      <c r="C103" s="9" t="s">
        <v>348</v>
      </c>
      <c r="D103" s="9" t="s">
        <v>358</v>
      </c>
      <c r="E103" s="8">
        <v>1</v>
      </c>
      <c r="F103" s="10">
        <f t="shared" si="3"/>
        <v>686.80991735537191</v>
      </c>
      <c r="G103" s="11">
        <f t="shared" si="4"/>
        <v>144.23008264462808</v>
      </c>
      <c r="H103" s="10">
        <f t="shared" si="5"/>
        <v>686.80991735537191</v>
      </c>
      <c r="I103" s="10">
        <v>831.04</v>
      </c>
      <c r="J103" s="12">
        <v>45590</v>
      </c>
      <c r="K103" s="8" t="s">
        <v>17</v>
      </c>
      <c r="L103" s="8" t="s">
        <v>18</v>
      </c>
      <c r="M103" s="15" t="s">
        <v>359</v>
      </c>
    </row>
    <row r="104" spans="1:21" s="18" customFormat="1" ht="38.25" x14ac:dyDescent="0.2">
      <c r="A104" s="8" t="s">
        <v>360</v>
      </c>
      <c r="B104" s="8" t="s">
        <v>14</v>
      </c>
      <c r="C104" s="9" t="s">
        <v>348</v>
      </c>
      <c r="D104" s="9" t="s">
        <v>361</v>
      </c>
      <c r="E104" s="8">
        <v>1</v>
      </c>
      <c r="F104" s="10">
        <f t="shared" si="3"/>
        <v>358</v>
      </c>
      <c r="G104" s="11">
        <f t="shared" si="4"/>
        <v>75.179999999999993</v>
      </c>
      <c r="H104" s="10">
        <f t="shared" si="5"/>
        <v>358</v>
      </c>
      <c r="I104" s="10">
        <v>433.18</v>
      </c>
      <c r="J104" s="12">
        <v>45594</v>
      </c>
      <c r="K104" s="8" t="s">
        <v>17</v>
      </c>
      <c r="L104" s="8" t="s">
        <v>18</v>
      </c>
      <c r="M104" s="8" t="s">
        <v>362</v>
      </c>
      <c r="N104"/>
      <c r="O104"/>
      <c r="P104"/>
      <c r="Q104"/>
      <c r="R104"/>
      <c r="S104"/>
      <c r="T104"/>
      <c r="U104"/>
    </row>
    <row r="105" spans="1:21" s="18" customFormat="1" x14ac:dyDescent="0.2">
      <c r="A105" s="8" t="s">
        <v>363</v>
      </c>
      <c r="B105" s="8" t="s">
        <v>364</v>
      </c>
      <c r="C105" s="9" t="s">
        <v>348</v>
      </c>
      <c r="D105" s="9" t="s">
        <v>365</v>
      </c>
      <c r="E105" s="8">
        <v>1</v>
      </c>
      <c r="F105" s="10">
        <f t="shared" si="3"/>
        <v>167.93388429752065</v>
      </c>
      <c r="G105" s="11">
        <f t="shared" si="4"/>
        <v>35.266115702479333</v>
      </c>
      <c r="H105" s="10">
        <f t="shared" si="5"/>
        <v>167.93388429752065</v>
      </c>
      <c r="I105" s="10">
        <v>203.2</v>
      </c>
      <c r="J105" s="12">
        <v>45614</v>
      </c>
      <c r="K105" s="8" t="s">
        <v>17</v>
      </c>
      <c r="L105" s="8" t="s">
        <v>18</v>
      </c>
      <c r="M105" s="15" t="s">
        <v>366</v>
      </c>
      <c r="N105"/>
      <c r="O105"/>
      <c r="P105"/>
      <c r="Q105"/>
      <c r="R105"/>
      <c r="S105"/>
      <c r="T105"/>
      <c r="U105"/>
    </row>
    <row r="106" spans="1:21" s="18" customFormat="1" ht="25.5" x14ac:dyDescent="0.2">
      <c r="A106" s="8" t="s">
        <v>367</v>
      </c>
      <c r="B106" s="8" t="s">
        <v>14</v>
      </c>
      <c r="C106" s="9" t="s">
        <v>348</v>
      </c>
      <c r="D106" s="9" t="s">
        <v>368</v>
      </c>
      <c r="E106" s="8">
        <v>1</v>
      </c>
      <c r="F106" s="10">
        <f t="shared" si="3"/>
        <v>134</v>
      </c>
      <c r="G106" s="11">
        <f t="shared" si="4"/>
        <v>28.14</v>
      </c>
      <c r="H106" s="10">
        <f t="shared" si="5"/>
        <v>134</v>
      </c>
      <c r="I106" s="10">
        <v>162.13999999999999</v>
      </c>
      <c r="J106" s="12">
        <v>45644</v>
      </c>
      <c r="K106" s="8" t="s">
        <v>17</v>
      </c>
      <c r="L106" s="8" t="s">
        <v>18</v>
      </c>
      <c r="M106" s="15" t="s">
        <v>369</v>
      </c>
      <c r="N106"/>
      <c r="O106"/>
      <c r="P106"/>
      <c r="Q106"/>
      <c r="R106"/>
      <c r="S106"/>
      <c r="T106"/>
      <c r="U106"/>
    </row>
    <row r="107" spans="1:21" x14ac:dyDescent="0.2">
      <c r="A107" s="8" t="s">
        <v>370</v>
      </c>
      <c r="B107" s="8" t="s">
        <v>14</v>
      </c>
      <c r="C107" s="9" t="s">
        <v>348</v>
      </c>
      <c r="D107" s="9" t="s">
        <v>371</v>
      </c>
      <c r="E107" s="8">
        <v>1</v>
      </c>
      <c r="F107" s="10">
        <f t="shared" si="3"/>
        <v>725</v>
      </c>
      <c r="G107" s="11">
        <f t="shared" si="4"/>
        <v>152.25</v>
      </c>
      <c r="H107" s="10">
        <f t="shared" si="5"/>
        <v>725</v>
      </c>
      <c r="I107" s="10">
        <v>877.25</v>
      </c>
      <c r="J107" s="12">
        <v>45649</v>
      </c>
      <c r="K107" s="8" t="s">
        <v>17</v>
      </c>
      <c r="L107" s="8" t="s">
        <v>18</v>
      </c>
      <c r="M107" s="8" t="s">
        <v>372</v>
      </c>
    </row>
    <row r="108" spans="1:21" ht="25.5" x14ac:dyDescent="0.2">
      <c r="A108" s="8" t="s">
        <v>373</v>
      </c>
      <c r="B108" s="8" t="s">
        <v>14</v>
      </c>
      <c r="C108" s="9" t="s">
        <v>374</v>
      </c>
      <c r="D108" s="9" t="s">
        <v>375</v>
      </c>
      <c r="E108" s="8">
        <v>1</v>
      </c>
      <c r="F108" s="10">
        <f t="shared" si="3"/>
        <v>955.23966942148752</v>
      </c>
      <c r="G108" s="11">
        <f t="shared" si="4"/>
        <v>200.60033057851237</v>
      </c>
      <c r="H108" s="10">
        <f t="shared" si="5"/>
        <v>955.23966942148752</v>
      </c>
      <c r="I108" s="10">
        <v>1155.8399999999999</v>
      </c>
      <c r="J108" s="12">
        <v>45614</v>
      </c>
      <c r="K108" s="8" t="s">
        <v>17</v>
      </c>
      <c r="L108" s="8" t="s">
        <v>18</v>
      </c>
      <c r="M108" s="15" t="s">
        <v>376</v>
      </c>
    </row>
    <row r="109" spans="1:21" ht="25.5" x14ac:dyDescent="0.2">
      <c r="A109" s="8" t="s">
        <v>377</v>
      </c>
      <c r="B109" s="8" t="s">
        <v>28</v>
      </c>
      <c r="C109" s="9" t="s">
        <v>378</v>
      </c>
      <c r="D109" s="9" t="s">
        <v>379</v>
      </c>
      <c r="E109" s="8">
        <v>1</v>
      </c>
      <c r="F109" s="10">
        <f t="shared" si="3"/>
        <v>54.545454545454547</v>
      </c>
      <c r="G109" s="11">
        <f t="shared" si="4"/>
        <v>11.454545454545455</v>
      </c>
      <c r="H109" s="10">
        <f t="shared" si="5"/>
        <v>54.545454545454547</v>
      </c>
      <c r="I109" s="10">
        <v>66</v>
      </c>
      <c r="J109" s="12">
        <v>45566</v>
      </c>
      <c r="K109" s="8" t="s">
        <v>17</v>
      </c>
      <c r="L109" s="8" t="s">
        <v>18</v>
      </c>
      <c r="M109" s="8" t="s">
        <v>380</v>
      </c>
    </row>
    <row r="110" spans="1:21" ht="25.5" x14ac:dyDescent="0.2">
      <c r="A110" s="8" t="s">
        <v>381</v>
      </c>
      <c r="B110" s="8" t="s">
        <v>14</v>
      </c>
      <c r="C110" s="9" t="s">
        <v>382</v>
      </c>
      <c r="D110" s="9" t="s">
        <v>134</v>
      </c>
      <c r="E110" s="8">
        <v>1</v>
      </c>
      <c r="F110" s="10">
        <f t="shared" si="3"/>
        <v>1157.0247933884298</v>
      </c>
      <c r="G110" s="11">
        <f t="shared" si="4"/>
        <v>242.97520661157023</v>
      </c>
      <c r="H110" s="10">
        <f t="shared" si="5"/>
        <v>1157.0247933884298</v>
      </c>
      <c r="I110" s="10">
        <v>1400</v>
      </c>
      <c r="J110" s="12">
        <v>45646</v>
      </c>
      <c r="K110" s="8" t="s">
        <v>17</v>
      </c>
      <c r="L110" s="8" t="s">
        <v>18</v>
      </c>
      <c r="M110" s="15" t="s">
        <v>383</v>
      </c>
    </row>
    <row r="111" spans="1:21" ht="25.5" x14ac:dyDescent="0.2">
      <c r="A111" s="8" t="s">
        <v>384</v>
      </c>
      <c r="B111" s="8" t="s">
        <v>14</v>
      </c>
      <c r="C111" s="9" t="s">
        <v>385</v>
      </c>
      <c r="D111" s="9" t="s">
        <v>386</v>
      </c>
      <c r="E111" s="8">
        <v>1</v>
      </c>
      <c r="F111" s="10">
        <f t="shared" si="3"/>
        <v>322.28099173553716</v>
      </c>
      <c r="G111" s="11">
        <f t="shared" si="4"/>
        <v>67.679008264462794</v>
      </c>
      <c r="H111" s="10">
        <f t="shared" si="5"/>
        <v>322.28099173553716</v>
      </c>
      <c r="I111" s="10">
        <v>389.96</v>
      </c>
      <c r="J111" s="12">
        <v>45574</v>
      </c>
      <c r="K111" s="8" t="s">
        <v>17</v>
      </c>
      <c r="L111" s="8" t="s">
        <v>18</v>
      </c>
      <c r="M111" s="15" t="s">
        <v>387</v>
      </c>
    </row>
    <row r="112" spans="1:21" ht="25.5" x14ac:dyDescent="0.2">
      <c r="A112" s="8" t="s">
        <v>388</v>
      </c>
      <c r="B112" s="8" t="s">
        <v>28</v>
      </c>
      <c r="C112" s="9" t="s">
        <v>389</v>
      </c>
      <c r="D112" s="9" t="s">
        <v>390</v>
      </c>
      <c r="E112" s="8">
        <v>1</v>
      </c>
      <c r="F112" s="10">
        <f t="shared" si="3"/>
        <v>3030.0000000000005</v>
      </c>
      <c r="G112" s="11">
        <f t="shared" si="4"/>
        <v>636.30000000000007</v>
      </c>
      <c r="H112" s="10">
        <f t="shared" si="5"/>
        <v>3030.0000000000005</v>
      </c>
      <c r="I112" s="10">
        <v>3666.3</v>
      </c>
      <c r="J112" s="12">
        <v>45586</v>
      </c>
      <c r="K112" s="8" t="s">
        <v>17</v>
      </c>
      <c r="L112" s="8" t="s">
        <v>18</v>
      </c>
      <c r="M112" s="8" t="s">
        <v>391</v>
      </c>
    </row>
    <row r="113" spans="1:13" ht="38.25" x14ac:dyDescent="0.2">
      <c r="A113" s="8" t="s">
        <v>392</v>
      </c>
      <c r="B113" s="8" t="s">
        <v>28</v>
      </c>
      <c r="C113" s="9" t="s">
        <v>389</v>
      </c>
      <c r="D113" s="9" t="s">
        <v>393</v>
      </c>
      <c r="E113" s="8">
        <v>1</v>
      </c>
      <c r="F113" s="10">
        <f t="shared" si="3"/>
        <v>14587.314049586779</v>
      </c>
      <c r="G113" s="11">
        <f t="shared" si="4"/>
        <v>3063.3359504132236</v>
      </c>
      <c r="H113" s="10">
        <f t="shared" si="5"/>
        <v>14587.314049586779</v>
      </c>
      <c r="I113" s="10">
        <v>17650.650000000001</v>
      </c>
      <c r="J113" s="12">
        <v>45595</v>
      </c>
      <c r="K113" s="8" t="s">
        <v>17</v>
      </c>
      <c r="L113" s="8" t="s">
        <v>18</v>
      </c>
      <c r="M113" s="15" t="s">
        <v>31</v>
      </c>
    </row>
    <row r="114" spans="1:13" ht="25.5" x14ac:dyDescent="0.2">
      <c r="A114" s="8" t="s">
        <v>394</v>
      </c>
      <c r="B114" s="8" t="s">
        <v>28</v>
      </c>
      <c r="C114" s="9" t="s">
        <v>395</v>
      </c>
      <c r="D114" s="9" t="s">
        <v>76</v>
      </c>
      <c r="E114" s="8">
        <v>1</v>
      </c>
      <c r="F114" s="10">
        <f t="shared" si="3"/>
        <v>209.93388429752068</v>
      </c>
      <c r="G114" s="11">
        <f t="shared" si="4"/>
        <v>44.08611570247934</v>
      </c>
      <c r="H114" s="10">
        <f t="shared" si="5"/>
        <v>209.93388429752068</v>
      </c>
      <c r="I114" s="10">
        <v>254.02</v>
      </c>
      <c r="J114" s="12">
        <v>45567</v>
      </c>
      <c r="K114" s="8" t="s">
        <v>17</v>
      </c>
      <c r="L114" s="8" t="s">
        <v>18</v>
      </c>
      <c r="M114" s="8" t="s">
        <v>396</v>
      </c>
    </row>
    <row r="115" spans="1:13" x14ac:dyDescent="0.2">
      <c r="A115" s="8" t="s">
        <v>397</v>
      </c>
      <c r="B115" s="8" t="s">
        <v>28</v>
      </c>
      <c r="C115" s="9" t="s">
        <v>395</v>
      </c>
      <c r="D115" s="9" t="s">
        <v>398</v>
      </c>
      <c r="E115" s="8">
        <v>1</v>
      </c>
      <c r="F115" s="10">
        <f t="shared" si="3"/>
        <v>195.04132231404958</v>
      </c>
      <c r="G115" s="11">
        <f t="shared" si="4"/>
        <v>40.958677685950413</v>
      </c>
      <c r="H115" s="10">
        <f t="shared" si="5"/>
        <v>195.04132231404958</v>
      </c>
      <c r="I115" s="10">
        <v>236</v>
      </c>
      <c r="J115" s="12">
        <v>45621</v>
      </c>
      <c r="K115" s="8" t="s">
        <v>17</v>
      </c>
      <c r="L115" s="8" t="s">
        <v>18</v>
      </c>
      <c r="M115" s="15" t="s">
        <v>399</v>
      </c>
    </row>
    <row r="116" spans="1:13" x14ac:dyDescent="0.2">
      <c r="A116" s="8" t="s">
        <v>400</v>
      </c>
      <c r="B116" s="8" t="s">
        <v>28</v>
      </c>
      <c r="C116" s="9" t="s">
        <v>395</v>
      </c>
      <c r="D116" s="9" t="s">
        <v>82</v>
      </c>
      <c r="E116" s="8">
        <v>1</v>
      </c>
      <c r="F116" s="10">
        <f t="shared" si="3"/>
        <v>477.02479338842983</v>
      </c>
      <c r="G116" s="11">
        <f t="shared" si="4"/>
        <v>100.17520661157026</v>
      </c>
      <c r="H116" s="10">
        <f t="shared" si="5"/>
        <v>477.02479338842983</v>
      </c>
      <c r="I116" s="10">
        <v>577.20000000000005</v>
      </c>
      <c r="J116" s="12">
        <v>45644</v>
      </c>
      <c r="K116" s="8" t="s">
        <v>17</v>
      </c>
      <c r="L116" s="8" t="s">
        <v>18</v>
      </c>
      <c r="M116" s="15" t="s">
        <v>401</v>
      </c>
    </row>
    <row r="117" spans="1:13" ht="25.5" x14ac:dyDescent="0.2">
      <c r="A117" s="8" t="s">
        <v>402</v>
      </c>
      <c r="B117" s="8" t="s">
        <v>28</v>
      </c>
      <c r="C117" s="9" t="s">
        <v>403</v>
      </c>
      <c r="D117" s="9" t="s">
        <v>76</v>
      </c>
      <c r="E117" s="8">
        <v>1</v>
      </c>
      <c r="F117" s="10">
        <f t="shared" si="3"/>
        <v>319.59504132231405</v>
      </c>
      <c r="G117" s="11">
        <f t="shared" si="4"/>
        <v>67.114958677685948</v>
      </c>
      <c r="H117" s="10">
        <f t="shared" si="5"/>
        <v>319.59504132231405</v>
      </c>
      <c r="I117" s="10">
        <v>386.71</v>
      </c>
      <c r="J117" s="12">
        <v>45567</v>
      </c>
      <c r="K117" s="8" t="s">
        <v>17</v>
      </c>
      <c r="L117" s="8" t="s">
        <v>18</v>
      </c>
      <c r="M117" s="8" t="s">
        <v>404</v>
      </c>
    </row>
    <row r="118" spans="1:13" x14ac:dyDescent="0.2">
      <c r="A118" s="8" t="s">
        <v>405</v>
      </c>
      <c r="B118" s="8" t="s">
        <v>28</v>
      </c>
      <c r="C118" s="9" t="s">
        <v>403</v>
      </c>
      <c r="D118" s="9" t="s">
        <v>82</v>
      </c>
      <c r="E118" s="8">
        <v>1</v>
      </c>
      <c r="F118" s="10">
        <f t="shared" si="3"/>
        <v>133.88429752066116</v>
      </c>
      <c r="G118" s="11">
        <f t="shared" si="4"/>
        <v>28.115702479338843</v>
      </c>
      <c r="H118" s="10">
        <f t="shared" si="5"/>
        <v>133.88429752066116</v>
      </c>
      <c r="I118" s="10">
        <v>162</v>
      </c>
      <c r="J118" s="12">
        <v>45589</v>
      </c>
      <c r="K118" s="8" t="s">
        <v>17</v>
      </c>
      <c r="L118" s="8" t="s">
        <v>18</v>
      </c>
      <c r="M118" s="8" t="s">
        <v>406</v>
      </c>
    </row>
    <row r="119" spans="1:13" x14ac:dyDescent="0.2">
      <c r="A119" s="8" t="s">
        <v>407</v>
      </c>
      <c r="B119" s="8" t="s">
        <v>28</v>
      </c>
      <c r="C119" s="9" t="s">
        <v>403</v>
      </c>
      <c r="D119" s="9" t="s">
        <v>82</v>
      </c>
      <c r="E119" s="8">
        <v>1</v>
      </c>
      <c r="F119" s="10">
        <f t="shared" si="3"/>
        <v>885.04132231404969</v>
      </c>
      <c r="G119" s="11">
        <f t="shared" si="4"/>
        <v>185.85867768595043</v>
      </c>
      <c r="H119" s="10">
        <f t="shared" si="5"/>
        <v>885.04132231404969</v>
      </c>
      <c r="I119" s="10">
        <v>1070.9000000000001</v>
      </c>
      <c r="J119" s="12">
        <v>45621</v>
      </c>
      <c r="K119" s="8" t="s">
        <v>17</v>
      </c>
      <c r="L119" s="8" t="s">
        <v>18</v>
      </c>
      <c r="M119" s="8" t="s">
        <v>408</v>
      </c>
    </row>
    <row r="120" spans="1:13" x14ac:dyDescent="0.2">
      <c r="A120" s="8" t="s">
        <v>409</v>
      </c>
      <c r="B120" s="8" t="s">
        <v>28</v>
      </c>
      <c r="C120" s="9" t="s">
        <v>403</v>
      </c>
      <c r="D120" s="9" t="s">
        <v>398</v>
      </c>
      <c r="E120" s="8">
        <v>1</v>
      </c>
      <c r="F120" s="10">
        <f t="shared" si="3"/>
        <v>191.27272727272728</v>
      </c>
      <c r="G120" s="11">
        <f t="shared" si="4"/>
        <v>40.167272727272724</v>
      </c>
      <c r="H120" s="10">
        <f t="shared" si="5"/>
        <v>191.27272727272728</v>
      </c>
      <c r="I120" s="10">
        <v>231.44</v>
      </c>
      <c r="J120" s="12">
        <v>45644</v>
      </c>
      <c r="K120" s="8" t="s">
        <v>17</v>
      </c>
      <c r="L120" s="8" t="s">
        <v>18</v>
      </c>
      <c r="M120" s="8" t="s">
        <v>410</v>
      </c>
    </row>
    <row r="121" spans="1:13" x14ac:dyDescent="0.2">
      <c r="A121" s="8" t="s">
        <v>411</v>
      </c>
      <c r="B121" s="8" t="s">
        <v>28</v>
      </c>
      <c r="C121" s="9" t="s">
        <v>412</v>
      </c>
      <c r="D121" s="9" t="s">
        <v>413</v>
      </c>
      <c r="E121" s="8">
        <v>1</v>
      </c>
      <c r="F121" s="10">
        <f t="shared" si="3"/>
        <v>909.12396694214874</v>
      </c>
      <c r="G121" s="11">
        <f t="shared" si="4"/>
        <v>190.91603305785122</v>
      </c>
      <c r="H121" s="10">
        <f t="shared" si="5"/>
        <v>909.12396694214874</v>
      </c>
      <c r="I121" s="10">
        <v>1100.04</v>
      </c>
      <c r="J121" s="12">
        <v>45649</v>
      </c>
      <c r="K121" s="8" t="s">
        <v>17</v>
      </c>
      <c r="L121" s="8" t="s">
        <v>18</v>
      </c>
      <c r="M121" s="8" t="s">
        <v>414</v>
      </c>
    </row>
    <row r="122" spans="1:13" x14ac:dyDescent="0.2">
      <c r="A122" s="8" t="s">
        <v>415</v>
      </c>
      <c r="B122" s="8" t="s">
        <v>14</v>
      </c>
      <c r="C122" s="9" t="s">
        <v>416</v>
      </c>
      <c r="D122" s="9" t="s">
        <v>417</v>
      </c>
      <c r="E122" s="8">
        <v>1</v>
      </c>
      <c r="F122" s="10">
        <f t="shared" si="3"/>
        <v>85.950413223140501</v>
      </c>
      <c r="G122" s="11">
        <f t="shared" si="4"/>
        <v>18.049586776859506</v>
      </c>
      <c r="H122" s="10">
        <f t="shared" si="5"/>
        <v>85.950413223140501</v>
      </c>
      <c r="I122" s="10">
        <v>104</v>
      </c>
      <c r="J122" s="12">
        <v>45574</v>
      </c>
      <c r="K122" s="8" t="s">
        <v>17</v>
      </c>
      <c r="L122" s="8" t="s">
        <v>18</v>
      </c>
      <c r="M122" s="8" t="s">
        <v>418</v>
      </c>
    </row>
    <row r="123" spans="1:13" ht="25.5" x14ac:dyDescent="0.2">
      <c r="A123" s="8" t="s">
        <v>419</v>
      </c>
      <c r="B123" s="8" t="s">
        <v>14</v>
      </c>
      <c r="C123" s="9" t="s">
        <v>420</v>
      </c>
      <c r="D123" s="9" t="s">
        <v>421</v>
      </c>
      <c r="E123" s="8">
        <v>1</v>
      </c>
      <c r="F123" s="10">
        <f t="shared" si="3"/>
        <v>41.32231404958678</v>
      </c>
      <c r="G123" s="11">
        <f t="shared" si="4"/>
        <v>8.677685950413224</v>
      </c>
      <c r="H123" s="10">
        <f t="shared" si="5"/>
        <v>41.32231404958678</v>
      </c>
      <c r="I123" s="10">
        <v>50</v>
      </c>
      <c r="J123" s="12">
        <v>45593</v>
      </c>
      <c r="K123" s="8" t="s">
        <v>17</v>
      </c>
      <c r="L123" s="8" t="s">
        <v>18</v>
      </c>
      <c r="M123" s="8" t="s">
        <v>422</v>
      </c>
    </row>
    <row r="124" spans="1:13" x14ac:dyDescent="0.2">
      <c r="A124" s="8" t="s">
        <v>423</v>
      </c>
      <c r="B124" s="8" t="s">
        <v>28</v>
      </c>
      <c r="C124" s="9" t="s">
        <v>424</v>
      </c>
      <c r="D124" s="9" t="s">
        <v>425</v>
      </c>
      <c r="E124" s="8">
        <v>1</v>
      </c>
      <c r="F124" s="10">
        <f t="shared" si="3"/>
        <v>293.94214876033061</v>
      </c>
      <c r="G124" s="11">
        <f t="shared" si="4"/>
        <v>61.727851239669427</v>
      </c>
      <c r="H124" s="10">
        <f t="shared" si="5"/>
        <v>293.94214876033061</v>
      </c>
      <c r="I124" s="10">
        <v>355.67</v>
      </c>
      <c r="J124" s="12">
        <v>45567</v>
      </c>
      <c r="K124" s="8" t="s">
        <v>17</v>
      </c>
      <c r="L124" s="8" t="s">
        <v>18</v>
      </c>
      <c r="M124" s="8" t="s">
        <v>426</v>
      </c>
    </row>
    <row r="125" spans="1:13" x14ac:dyDescent="0.2">
      <c r="A125" s="8" t="s">
        <v>427</v>
      </c>
      <c r="B125" s="8" t="s">
        <v>28</v>
      </c>
      <c r="C125" s="9" t="s">
        <v>424</v>
      </c>
      <c r="D125" s="9" t="s">
        <v>425</v>
      </c>
      <c r="E125" s="8">
        <v>1</v>
      </c>
      <c r="F125" s="10">
        <f t="shared" si="3"/>
        <v>57</v>
      </c>
      <c r="G125" s="11">
        <f t="shared" si="4"/>
        <v>11.969999999999999</v>
      </c>
      <c r="H125" s="10">
        <f t="shared" si="5"/>
        <v>57</v>
      </c>
      <c r="I125" s="10">
        <v>68.97</v>
      </c>
      <c r="J125" s="12">
        <v>45582</v>
      </c>
      <c r="K125" s="8" t="s">
        <v>17</v>
      </c>
      <c r="L125" s="8" t="s">
        <v>18</v>
      </c>
      <c r="M125" s="8" t="s">
        <v>428</v>
      </c>
    </row>
    <row r="126" spans="1:13" x14ac:dyDescent="0.2">
      <c r="A126" s="8" t="s">
        <v>429</v>
      </c>
      <c r="B126" s="8" t="s">
        <v>28</v>
      </c>
      <c r="C126" s="9" t="s">
        <v>424</v>
      </c>
      <c r="D126" s="9" t="s">
        <v>430</v>
      </c>
      <c r="E126" s="8">
        <v>1</v>
      </c>
      <c r="F126" s="10">
        <f t="shared" si="3"/>
        <v>241.03305785123965</v>
      </c>
      <c r="G126" s="11">
        <f t="shared" si="4"/>
        <v>50.616942148760323</v>
      </c>
      <c r="H126" s="10">
        <f t="shared" si="5"/>
        <v>241.03305785123965</v>
      </c>
      <c r="I126" s="10">
        <v>291.64999999999998</v>
      </c>
      <c r="J126" s="12">
        <v>45586</v>
      </c>
      <c r="K126" s="8" t="s">
        <v>17</v>
      </c>
      <c r="L126" s="8" t="s">
        <v>18</v>
      </c>
      <c r="M126" s="8" t="s">
        <v>431</v>
      </c>
    </row>
    <row r="127" spans="1:13" x14ac:dyDescent="0.2">
      <c r="A127" s="8" t="s">
        <v>432</v>
      </c>
      <c r="B127" s="8" t="s">
        <v>28</v>
      </c>
      <c r="C127" s="9" t="s">
        <v>424</v>
      </c>
      <c r="D127" s="9" t="s">
        <v>433</v>
      </c>
      <c r="E127" s="8">
        <v>1</v>
      </c>
      <c r="F127" s="10">
        <f t="shared" si="3"/>
        <v>587.89256198347107</v>
      </c>
      <c r="G127" s="11">
        <f t="shared" si="4"/>
        <v>123.45743801652893</v>
      </c>
      <c r="H127" s="10">
        <f t="shared" si="5"/>
        <v>587.89256198347107</v>
      </c>
      <c r="I127" s="10">
        <v>711.35</v>
      </c>
      <c r="J127" s="12">
        <v>45614</v>
      </c>
      <c r="K127" s="8" t="s">
        <v>17</v>
      </c>
      <c r="L127" s="8" t="s">
        <v>18</v>
      </c>
      <c r="M127" s="8" t="s">
        <v>434</v>
      </c>
    </row>
    <row r="128" spans="1:13" x14ac:dyDescent="0.2">
      <c r="A128" s="8" t="s">
        <v>435</v>
      </c>
      <c r="B128" s="8" t="s">
        <v>28</v>
      </c>
      <c r="C128" s="9" t="s">
        <v>424</v>
      </c>
      <c r="D128" s="9" t="s">
        <v>433</v>
      </c>
      <c r="E128" s="8">
        <v>1</v>
      </c>
      <c r="F128" s="10">
        <f t="shared" si="3"/>
        <v>274.91735537190084</v>
      </c>
      <c r="G128" s="11">
        <f t="shared" si="4"/>
        <v>57.732644628099173</v>
      </c>
      <c r="H128" s="10">
        <f t="shared" si="5"/>
        <v>274.91735537190084</v>
      </c>
      <c r="I128" s="10">
        <v>332.65</v>
      </c>
      <c r="J128" s="12">
        <v>45631</v>
      </c>
      <c r="K128" s="8" t="s">
        <v>17</v>
      </c>
      <c r="L128" s="8" t="s">
        <v>18</v>
      </c>
      <c r="M128" s="8" t="s">
        <v>436</v>
      </c>
    </row>
    <row r="129" spans="1:15" ht="38.25" x14ac:dyDescent="0.2">
      <c r="A129" s="8" t="s">
        <v>437</v>
      </c>
      <c r="B129" s="8" t="s">
        <v>364</v>
      </c>
      <c r="C129" s="9" t="s">
        <v>438</v>
      </c>
      <c r="D129" s="9" t="s">
        <v>439</v>
      </c>
      <c r="E129" s="8">
        <v>1</v>
      </c>
      <c r="F129" s="10">
        <f t="shared" si="3"/>
        <v>276.18181818181819</v>
      </c>
      <c r="G129" s="11">
        <f t="shared" si="4"/>
        <v>57.99818181818182</v>
      </c>
      <c r="H129" s="10">
        <f t="shared" si="5"/>
        <v>276.18181818181819</v>
      </c>
      <c r="I129" s="10">
        <v>334.18</v>
      </c>
      <c r="J129" s="12">
        <v>45566</v>
      </c>
      <c r="K129" s="8" t="s">
        <v>17</v>
      </c>
      <c r="L129" s="8" t="s">
        <v>18</v>
      </c>
      <c r="M129" s="8" t="s">
        <v>440</v>
      </c>
    </row>
    <row r="130" spans="1:15" x14ac:dyDescent="0.2">
      <c r="A130" s="8" t="s">
        <v>441</v>
      </c>
      <c r="B130" s="8" t="s">
        <v>28</v>
      </c>
      <c r="C130" s="9" t="s">
        <v>438</v>
      </c>
      <c r="D130" s="9" t="s">
        <v>442</v>
      </c>
      <c r="E130" s="8">
        <v>1</v>
      </c>
      <c r="F130" s="10">
        <f t="shared" si="3"/>
        <v>379.3388429752066</v>
      </c>
      <c r="G130" s="11">
        <f t="shared" si="4"/>
        <v>79.661157024793383</v>
      </c>
      <c r="H130" s="10">
        <f t="shared" si="5"/>
        <v>379.3388429752066</v>
      </c>
      <c r="I130" s="10">
        <v>459</v>
      </c>
      <c r="J130" s="12">
        <v>45579</v>
      </c>
      <c r="K130" s="8" t="s">
        <v>17</v>
      </c>
      <c r="L130" s="8" t="s">
        <v>18</v>
      </c>
      <c r="M130" s="8" t="s">
        <v>443</v>
      </c>
    </row>
    <row r="131" spans="1:15" ht="25.5" x14ac:dyDescent="0.2">
      <c r="A131" s="8" t="s">
        <v>444</v>
      </c>
      <c r="B131" s="8" t="s">
        <v>28</v>
      </c>
      <c r="C131" s="9" t="s">
        <v>438</v>
      </c>
      <c r="D131" s="9" t="s">
        <v>445</v>
      </c>
      <c r="E131" s="8">
        <v>1</v>
      </c>
      <c r="F131" s="10">
        <f t="shared" si="3"/>
        <v>165.28099173553721</v>
      </c>
      <c r="G131" s="11">
        <f t="shared" si="4"/>
        <v>34.709008264462817</v>
      </c>
      <c r="H131" s="10">
        <f t="shared" si="5"/>
        <v>165.28099173553721</v>
      </c>
      <c r="I131" s="10">
        <v>199.99</v>
      </c>
      <c r="J131" s="12">
        <v>45593</v>
      </c>
      <c r="K131" s="8" t="s">
        <v>17</v>
      </c>
      <c r="L131" s="8" t="s">
        <v>18</v>
      </c>
      <c r="M131" s="8" t="s">
        <v>446</v>
      </c>
    </row>
    <row r="132" spans="1:15" ht="25.5" x14ac:dyDescent="0.2">
      <c r="A132" s="8" t="s">
        <v>447</v>
      </c>
      <c r="B132" s="8" t="s">
        <v>14</v>
      </c>
      <c r="C132" s="9" t="s">
        <v>438</v>
      </c>
      <c r="D132" s="9" t="s">
        <v>448</v>
      </c>
      <c r="E132" s="8">
        <v>1</v>
      </c>
      <c r="F132" s="10">
        <f t="shared" si="3"/>
        <v>85</v>
      </c>
      <c r="G132" s="11">
        <f t="shared" si="4"/>
        <v>17.849999999999998</v>
      </c>
      <c r="H132" s="10">
        <f t="shared" si="5"/>
        <v>85</v>
      </c>
      <c r="I132" s="10">
        <v>102.85</v>
      </c>
      <c r="J132" s="12">
        <v>45614</v>
      </c>
      <c r="K132" s="8" t="s">
        <v>17</v>
      </c>
      <c r="L132" s="8" t="s">
        <v>18</v>
      </c>
      <c r="M132" s="8" t="s">
        <v>449</v>
      </c>
    </row>
    <row r="133" spans="1:15" ht="25.5" x14ac:dyDescent="0.2">
      <c r="A133" s="8" t="s">
        <v>450</v>
      </c>
      <c r="B133" s="8" t="s">
        <v>14</v>
      </c>
      <c r="C133" s="9" t="s">
        <v>438</v>
      </c>
      <c r="D133" s="9" t="s">
        <v>451</v>
      </c>
      <c r="E133" s="8">
        <v>1</v>
      </c>
      <c r="F133" s="10">
        <f t="shared" si="3"/>
        <v>120</v>
      </c>
      <c r="G133" s="11">
        <f t="shared" si="4"/>
        <v>25.2</v>
      </c>
      <c r="H133" s="10">
        <f t="shared" si="5"/>
        <v>120</v>
      </c>
      <c r="I133" s="10">
        <v>145.19999999999999</v>
      </c>
      <c r="J133" s="12">
        <v>45614</v>
      </c>
      <c r="K133" s="8" t="s">
        <v>17</v>
      </c>
      <c r="L133" s="8" t="s">
        <v>18</v>
      </c>
      <c r="M133" s="8" t="s">
        <v>452</v>
      </c>
    </row>
    <row r="134" spans="1:15" ht="38.25" x14ac:dyDescent="0.2">
      <c r="A134" s="8" t="s">
        <v>453</v>
      </c>
      <c r="B134" s="8" t="s">
        <v>28</v>
      </c>
      <c r="C134" s="9" t="s">
        <v>438</v>
      </c>
      <c r="D134" s="9" t="s">
        <v>454</v>
      </c>
      <c r="E134" s="8">
        <v>1</v>
      </c>
      <c r="F134" s="10">
        <f t="shared" si="3"/>
        <v>41.32231404958678</v>
      </c>
      <c r="G134" s="11">
        <f t="shared" si="4"/>
        <v>8.677685950413224</v>
      </c>
      <c r="H134" s="10">
        <f t="shared" si="5"/>
        <v>41.32231404958678</v>
      </c>
      <c r="I134" s="10">
        <v>50</v>
      </c>
      <c r="J134" s="12">
        <v>45638</v>
      </c>
      <c r="K134" s="8" t="s">
        <v>17</v>
      </c>
      <c r="L134" s="8" t="s">
        <v>18</v>
      </c>
      <c r="M134" s="8" t="s">
        <v>455</v>
      </c>
    </row>
    <row r="135" spans="1:15" ht="25.5" x14ac:dyDescent="0.2">
      <c r="A135" s="8" t="s">
        <v>456</v>
      </c>
      <c r="B135" s="8" t="s">
        <v>14</v>
      </c>
      <c r="C135" s="9" t="s">
        <v>438</v>
      </c>
      <c r="D135" s="9" t="s">
        <v>457</v>
      </c>
      <c r="E135" s="8">
        <v>1</v>
      </c>
      <c r="F135" s="10">
        <f t="shared" ref="F135:F199" si="6">I135/1.21</f>
        <v>181.82644628099175</v>
      </c>
      <c r="G135" s="11">
        <f t="shared" ref="G135:G199" si="7">F135*0.21</f>
        <v>38.183553719008266</v>
      </c>
      <c r="H135" s="10">
        <f t="shared" ref="H135:H199" si="8">F135</f>
        <v>181.82644628099175</v>
      </c>
      <c r="I135" s="10">
        <v>220.01</v>
      </c>
      <c r="J135" s="12">
        <v>45646</v>
      </c>
      <c r="K135" s="8" t="s">
        <v>17</v>
      </c>
      <c r="L135" s="8" t="s">
        <v>18</v>
      </c>
      <c r="M135" s="8" t="s">
        <v>458</v>
      </c>
    </row>
    <row r="136" spans="1:15" ht="38.25" x14ac:dyDescent="0.2">
      <c r="A136" s="8" t="s">
        <v>459</v>
      </c>
      <c r="B136" s="8" t="s">
        <v>14</v>
      </c>
      <c r="C136" s="9" t="s">
        <v>460</v>
      </c>
      <c r="D136" s="9" t="s">
        <v>461</v>
      </c>
      <c r="E136" s="8">
        <v>1</v>
      </c>
      <c r="F136" s="10">
        <f t="shared" si="6"/>
        <v>516.52892561983469</v>
      </c>
      <c r="G136" s="11">
        <f t="shared" si="7"/>
        <v>108.47107438016528</v>
      </c>
      <c r="H136" s="10">
        <f t="shared" si="8"/>
        <v>516.52892561983469</v>
      </c>
      <c r="I136" s="10">
        <v>625</v>
      </c>
      <c r="J136" s="12">
        <v>45566</v>
      </c>
      <c r="K136" s="8" t="s">
        <v>17</v>
      </c>
      <c r="L136" s="8" t="s">
        <v>18</v>
      </c>
      <c r="M136" s="8" t="s">
        <v>462</v>
      </c>
    </row>
    <row r="137" spans="1:15" x14ac:dyDescent="0.2">
      <c r="A137" s="8" t="s">
        <v>463</v>
      </c>
      <c r="B137" s="8" t="s">
        <v>14</v>
      </c>
      <c r="C137" s="9" t="s">
        <v>460</v>
      </c>
      <c r="D137" s="9" t="s">
        <v>464</v>
      </c>
      <c r="E137" s="8">
        <v>1</v>
      </c>
      <c r="F137" s="10">
        <f t="shared" si="6"/>
        <v>181.81818181818181</v>
      </c>
      <c r="G137" s="11">
        <f t="shared" si="7"/>
        <v>38.18181818181818</v>
      </c>
      <c r="H137" s="10">
        <f t="shared" si="8"/>
        <v>181.81818181818181</v>
      </c>
      <c r="I137" s="10">
        <v>220</v>
      </c>
      <c r="J137" s="12">
        <v>45609</v>
      </c>
      <c r="K137" s="8" t="s">
        <v>17</v>
      </c>
      <c r="L137" s="8" t="s">
        <v>18</v>
      </c>
      <c r="M137" s="15" t="s">
        <v>465</v>
      </c>
      <c r="N137" s="15"/>
      <c r="O137" s="15"/>
    </row>
    <row r="138" spans="1:15" x14ac:dyDescent="0.2">
      <c r="A138" s="8" t="s">
        <v>466</v>
      </c>
      <c r="B138" s="8" t="s">
        <v>14</v>
      </c>
      <c r="C138" s="9" t="s">
        <v>460</v>
      </c>
      <c r="D138" s="9" t="s">
        <v>464</v>
      </c>
      <c r="E138" s="8">
        <v>1</v>
      </c>
      <c r="F138" s="10">
        <f t="shared" si="6"/>
        <v>53.719008264462815</v>
      </c>
      <c r="G138" s="11">
        <f t="shared" si="7"/>
        <v>11.28099173553719</v>
      </c>
      <c r="H138" s="10">
        <f t="shared" si="8"/>
        <v>53.719008264462815</v>
      </c>
      <c r="I138" s="10">
        <v>65</v>
      </c>
      <c r="J138" s="12">
        <v>45614</v>
      </c>
      <c r="K138" s="8" t="s">
        <v>17</v>
      </c>
      <c r="L138" s="8" t="s">
        <v>18</v>
      </c>
      <c r="M138" s="15" t="s">
        <v>467</v>
      </c>
    </row>
    <row r="139" spans="1:15" x14ac:dyDescent="0.2">
      <c r="A139" s="8" t="s">
        <v>468</v>
      </c>
      <c r="B139" s="8" t="s">
        <v>14</v>
      </c>
      <c r="C139" s="9" t="s">
        <v>460</v>
      </c>
      <c r="D139" s="9" t="s">
        <v>469</v>
      </c>
      <c r="E139" s="8">
        <v>1</v>
      </c>
      <c r="F139" s="10">
        <f t="shared" si="6"/>
        <v>161.15702479338844</v>
      </c>
      <c r="G139" s="11">
        <f t="shared" si="7"/>
        <v>33.84297520661157</v>
      </c>
      <c r="H139" s="10">
        <f t="shared" si="8"/>
        <v>161.15702479338844</v>
      </c>
      <c r="I139" s="10">
        <v>195</v>
      </c>
      <c r="J139" s="12">
        <v>45616</v>
      </c>
      <c r="K139" s="8" t="s">
        <v>17</v>
      </c>
      <c r="L139" s="8" t="s">
        <v>18</v>
      </c>
      <c r="M139" s="15" t="s">
        <v>470</v>
      </c>
    </row>
    <row r="140" spans="1:15" ht="25.5" x14ac:dyDescent="0.2">
      <c r="A140" s="8" t="s">
        <v>471</v>
      </c>
      <c r="B140" s="8" t="s">
        <v>14</v>
      </c>
      <c r="C140" s="9" t="s">
        <v>472</v>
      </c>
      <c r="D140" s="9" t="s">
        <v>473</v>
      </c>
      <c r="E140" s="8">
        <v>1</v>
      </c>
      <c r="F140" s="10">
        <f t="shared" si="6"/>
        <v>198.34710743801654</v>
      </c>
      <c r="G140" s="11">
        <f t="shared" si="7"/>
        <v>41.652892561983471</v>
      </c>
      <c r="H140" s="10">
        <f t="shared" si="8"/>
        <v>198.34710743801654</v>
      </c>
      <c r="I140" s="10">
        <v>240</v>
      </c>
      <c r="J140" s="12">
        <v>45574</v>
      </c>
      <c r="K140" s="8" t="s">
        <v>17</v>
      </c>
      <c r="L140" s="8" t="s">
        <v>18</v>
      </c>
      <c r="M140" s="15" t="s">
        <v>474</v>
      </c>
    </row>
    <row r="141" spans="1:15" x14ac:dyDescent="0.2">
      <c r="A141" s="8" t="s">
        <v>475</v>
      </c>
      <c r="B141" s="8" t="s">
        <v>14</v>
      </c>
      <c r="C141" s="9" t="s">
        <v>476</v>
      </c>
      <c r="D141" s="9" t="s">
        <v>477</v>
      </c>
      <c r="E141" s="8">
        <v>1</v>
      </c>
      <c r="F141" s="10">
        <f t="shared" si="6"/>
        <v>551.73553719008271</v>
      </c>
      <c r="G141" s="11">
        <f t="shared" si="7"/>
        <v>115.86446280991737</v>
      </c>
      <c r="H141" s="10">
        <f t="shared" si="8"/>
        <v>551.73553719008271</v>
      </c>
      <c r="I141" s="10">
        <v>667.6</v>
      </c>
      <c r="J141" s="16">
        <v>45581</v>
      </c>
      <c r="K141" s="8" t="s">
        <v>17</v>
      </c>
      <c r="L141" s="8" t="s">
        <v>18</v>
      </c>
      <c r="M141" s="15" t="s">
        <v>478</v>
      </c>
    </row>
    <row r="142" spans="1:15" ht="25.5" x14ac:dyDescent="0.2">
      <c r="A142" s="8" t="s">
        <v>479</v>
      </c>
      <c r="B142" s="8" t="s">
        <v>14</v>
      </c>
      <c r="C142" s="9" t="s">
        <v>480</v>
      </c>
      <c r="D142" s="9" t="s">
        <v>481</v>
      </c>
      <c r="E142" s="8">
        <v>1</v>
      </c>
      <c r="F142" s="10">
        <f t="shared" si="6"/>
        <v>7860.0000000000009</v>
      </c>
      <c r="G142" s="11">
        <f t="shared" si="7"/>
        <v>1650.6000000000001</v>
      </c>
      <c r="H142" s="10">
        <f t="shared" si="8"/>
        <v>7860.0000000000009</v>
      </c>
      <c r="I142" s="10">
        <v>9510.6</v>
      </c>
      <c r="J142" s="12">
        <v>45649</v>
      </c>
      <c r="K142" s="8" t="s">
        <v>17</v>
      </c>
      <c r="L142" s="8" t="s">
        <v>18</v>
      </c>
      <c r="M142" s="8" t="s">
        <v>482</v>
      </c>
    </row>
    <row r="143" spans="1:15" ht="25.5" x14ac:dyDescent="0.2">
      <c r="A143" s="8" t="s">
        <v>483</v>
      </c>
      <c r="B143" s="8" t="s">
        <v>28</v>
      </c>
      <c r="C143" s="9" t="s">
        <v>484</v>
      </c>
      <c r="D143" s="9" t="s">
        <v>485</v>
      </c>
      <c r="E143" s="8">
        <v>1</v>
      </c>
      <c r="F143" s="10">
        <f t="shared" si="6"/>
        <v>480.18181818181819</v>
      </c>
      <c r="G143" s="11">
        <f t="shared" si="7"/>
        <v>100.83818181818181</v>
      </c>
      <c r="H143" s="10">
        <f t="shared" si="8"/>
        <v>480.18181818181819</v>
      </c>
      <c r="I143" s="10">
        <v>581.02</v>
      </c>
      <c r="J143" s="12">
        <v>45649</v>
      </c>
      <c r="K143" s="8" t="s">
        <v>17</v>
      </c>
      <c r="L143" s="8" t="s">
        <v>18</v>
      </c>
      <c r="M143" s="8" t="s">
        <v>486</v>
      </c>
    </row>
    <row r="144" spans="1:15" ht="25.5" x14ac:dyDescent="0.2">
      <c r="A144" s="8" t="s">
        <v>487</v>
      </c>
      <c r="B144" s="8" t="s">
        <v>14</v>
      </c>
      <c r="C144" s="9" t="s">
        <v>488</v>
      </c>
      <c r="D144" s="9" t="s">
        <v>489</v>
      </c>
      <c r="E144" s="8">
        <v>1</v>
      </c>
      <c r="F144" s="10">
        <f t="shared" si="6"/>
        <v>1652.8925619834711</v>
      </c>
      <c r="G144" s="11">
        <f t="shared" si="7"/>
        <v>347.10743801652893</v>
      </c>
      <c r="H144" s="10">
        <f t="shared" si="8"/>
        <v>1652.8925619834711</v>
      </c>
      <c r="I144" s="10">
        <v>2000</v>
      </c>
      <c r="J144" s="12">
        <v>45642</v>
      </c>
      <c r="K144" s="8" t="s">
        <v>17</v>
      </c>
      <c r="L144" s="8" t="s">
        <v>18</v>
      </c>
      <c r="M144" s="8" t="s">
        <v>490</v>
      </c>
    </row>
    <row r="145" spans="1:21" ht="38.25" x14ac:dyDescent="0.2">
      <c r="A145" s="8" t="s">
        <v>491</v>
      </c>
      <c r="B145" s="8" t="s">
        <v>28</v>
      </c>
      <c r="C145" s="9" t="s">
        <v>492</v>
      </c>
      <c r="D145" s="9" t="s">
        <v>493</v>
      </c>
      <c r="E145" s="8">
        <v>1</v>
      </c>
      <c r="F145" s="10">
        <f t="shared" si="6"/>
        <v>210.9917355371901</v>
      </c>
      <c r="G145" s="11">
        <f t="shared" si="7"/>
        <v>44.308264462809916</v>
      </c>
      <c r="H145" s="10">
        <f t="shared" si="8"/>
        <v>210.9917355371901</v>
      </c>
      <c r="I145" s="10">
        <v>255.3</v>
      </c>
      <c r="J145" s="12">
        <v>45649</v>
      </c>
      <c r="K145" s="8" t="s">
        <v>17</v>
      </c>
      <c r="L145" s="8" t="s">
        <v>18</v>
      </c>
      <c r="M145" s="15" t="s">
        <v>494</v>
      </c>
    </row>
    <row r="146" spans="1:21" ht="38.25" x14ac:dyDescent="0.2">
      <c r="A146" s="8" t="s">
        <v>495</v>
      </c>
      <c r="B146" s="8" t="s">
        <v>14</v>
      </c>
      <c r="C146" s="9" t="s">
        <v>496</v>
      </c>
      <c r="D146" s="9" t="s">
        <v>497</v>
      </c>
      <c r="E146" s="8">
        <v>1</v>
      </c>
      <c r="F146" s="10">
        <f t="shared" si="6"/>
        <v>960</v>
      </c>
      <c r="G146" s="11">
        <f t="shared" si="7"/>
        <v>201.6</v>
      </c>
      <c r="H146" s="10">
        <f t="shared" si="8"/>
        <v>960</v>
      </c>
      <c r="I146" s="10">
        <v>1161.5999999999999</v>
      </c>
      <c r="J146" s="12">
        <v>45566</v>
      </c>
      <c r="K146" s="8" t="s">
        <v>17</v>
      </c>
      <c r="L146" s="8" t="s">
        <v>18</v>
      </c>
      <c r="M146" s="8" t="s">
        <v>498</v>
      </c>
    </row>
    <row r="147" spans="1:21" ht="25.5" x14ac:dyDescent="0.2">
      <c r="A147" s="8" t="s">
        <v>499</v>
      </c>
      <c r="B147" s="8" t="s">
        <v>14</v>
      </c>
      <c r="C147" s="9" t="s">
        <v>500</v>
      </c>
      <c r="D147" s="9" t="s">
        <v>501</v>
      </c>
      <c r="E147" s="8">
        <v>1</v>
      </c>
      <c r="F147" s="10">
        <f t="shared" si="6"/>
        <v>1100</v>
      </c>
      <c r="G147" s="11">
        <f t="shared" si="7"/>
        <v>231</v>
      </c>
      <c r="H147" s="10">
        <f t="shared" si="8"/>
        <v>1100</v>
      </c>
      <c r="I147" s="10">
        <v>1331</v>
      </c>
      <c r="J147" s="12">
        <v>45644</v>
      </c>
      <c r="K147" s="8" t="s">
        <v>17</v>
      </c>
      <c r="L147" s="8" t="s">
        <v>18</v>
      </c>
      <c r="M147" s="15" t="s">
        <v>502</v>
      </c>
    </row>
    <row r="148" spans="1:21" ht="25.5" x14ac:dyDescent="0.2">
      <c r="A148" s="8" t="s">
        <v>503</v>
      </c>
      <c r="B148" s="8" t="s">
        <v>14</v>
      </c>
      <c r="C148" s="9" t="s">
        <v>500</v>
      </c>
      <c r="D148" s="9" t="s">
        <v>504</v>
      </c>
      <c r="E148" s="8">
        <v>1</v>
      </c>
      <c r="F148" s="10">
        <f t="shared" si="6"/>
        <v>1800</v>
      </c>
      <c r="G148" s="11">
        <f t="shared" si="7"/>
        <v>378</v>
      </c>
      <c r="H148" s="10">
        <f t="shared" si="8"/>
        <v>1800</v>
      </c>
      <c r="I148" s="10">
        <v>2178</v>
      </c>
      <c r="J148" s="12">
        <v>45644</v>
      </c>
      <c r="K148" s="8" t="s">
        <v>17</v>
      </c>
      <c r="L148" s="8" t="s">
        <v>18</v>
      </c>
      <c r="M148" s="15" t="s">
        <v>505</v>
      </c>
    </row>
    <row r="149" spans="1:21" x14ac:dyDescent="0.2">
      <c r="A149" s="8" t="s">
        <v>506</v>
      </c>
      <c r="B149" s="8" t="s">
        <v>14</v>
      </c>
      <c r="C149" s="9" t="s">
        <v>500</v>
      </c>
      <c r="D149" s="9" t="s">
        <v>507</v>
      </c>
      <c r="E149" s="8">
        <v>1</v>
      </c>
      <c r="F149" s="10">
        <f t="shared" si="6"/>
        <v>500</v>
      </c>
      <c r="G149" s="11">
        <f t="shared" si="7"/>
        <v>105</v>
      </c>
      <c r="H149" s="10">
        <f t="shared" si="8"/>
        <v>500</v>
      </c>
      <c r="I149" s="10">
        <v>605</v>
      </c>
      <c r="J149" s="12">
        <v>45644</v>
      </c>
      <c r="K149" s="8" t="s">
        <v>17</v>
      </c>
      <c r="L149" s="8" t="s">
        <v>18</v>
      </c>
      <c r="M149" s="15" t="s">
        <v>508</v>
      </c>
    </row>
    <row r="150" spans="1:21" ht="25.5" x14ac:dyDescent="0.2">
      <c r="A150" s="8" t="s">
        <v>509</v>
      </c>
      <c r="B150" s="8" t="s">
        <v>14</v>
      </c>
      <c r="C150" s="9" t="s">
        <v>500</v>
      </c>
      <c r="D150" s="9" t="s">
        <v>510</v>
      </c>
      <c r="E150" s="8">
        <v>1</v>
      </c>
      <c r="F150" s="10">
        <f t="shared" si="6"/>
        <v>1200</v>
      </c>
      <c r="G150" s="11">
        <f t="shared" si="7"/>
        <v>252</v>
      </c>
      <c r="H150" s="10">
        <f t="shared" si="8"/>
        <v>1200</v>
      </c>
      <c r="I150" s="10">
        <v>1452</v>
      </c>
      <c r="J150" s="12">
        <v>45644</v>
      </c>
      <c r="K150" s="8" t="s">
        <v>17</v>
      </c>
      <c r="L150" s="8" t="s">
        <v>18</v>
      </c>
      <c r="M150" s="15" t="s">
        <v>511</v>
      </c>
    </row>
    <row r="151" spans="1:21" ht="25.5" x14ac:dyDescent="0.2">
      <c r="A151" s="8" t="s">
        <v>512</v>
      </c>
      <c r="B151" s="8" t="s">
        <v>14</v>
      </c>
      <c r="C151" s="9" t="s">
        <v>500</v>
      </c>
      <c r="D151" s="9" t="s">
        <v>513</v>
      </c>
      <c r="E151" s="8">
        <v>1</v>
      </c>
      <c r="F151" s="10">
        <f t="shared" si="6"/>
        <v>700</v>
      </c>
      <c r="G151" s="11">
        <f t="shared" si="7"/>
        <v>147</v>
      </c>
      <c r="H151" s="10">
        <f t="shared" si="8"/>
        <v>700</v>
      </c>
      <c r="I151" s="10">
        <v>847</v>
      </c>
      <c r="J151" s="12">
        <v>45644</v>
      </c>
      <c r="K151" s="8" t="s">
        <v>17</v>
      </c>
      <c r="L151" s="8" t="s">
        <v>18</v>
      </c>
      <c r="M151" s="15" t="s">
        <v>514</v>
      </c>
    </row>
    <row r="152" spans="1:21" x14ac:dyDescent="0.2">
      <c r="A152" s="8" t="s">
        <v>515</v>
      </c>
      <c r="B152" s="8" t="s">
        <v>14</v>
      </c>
      <c r="C152" s="9" t="s">
        <v>500</v>
      </c>
      <c r="D152" s="9" t="s">
        <v>516</v>
      </c>
      <c r="E152" s="8">
        <v>1</v>
      </c>
      <c r="F152" s="10">
        <f t="shared" si="6"/>
        <v>750</v>
      </c>
      <c r="G152" s="11">
        <f t="shared" si="7"/>
        <v>157.5</v>
      </c>
      <c r="H152" s="10">
        <f t="shared" si="8"/>
        <v>750</v>
      </c>
      <c r="I152" s="10">
        <v>907.5</v>
      </c>
      <c r="J152" s="12">
        <v>45644</v>
      </c>
      <c r="K152" s="8" t="s">
        <v>17</v>
      </c>
      <c r="L152" s="8" t="s">
        <v>18</v>
      </c>
      <c r="M152" s="8" t="s">
        <v>517</v>
      </c>
    </row>
    <row r="153" spans="1:21" ht="25.5" x14ac:dyDescent="0.2">
      <c r="A153" s="8" t="s">
        <v>518</v>
      </c>
      <c r="B153" s="8" t="s">
        <v>14</v>
      </c>
      <c r="C153" s="9" t="s">
        <v>500</v>
      </c>
      <c r="D153" s="9" t="s">
        <v>519</v>
      </c>
      <c r="E153" s="8">
        <v>1</v>
      </c>
      <c r="F153" s="10">
        <f t="shared" si="6"/>
        <v>800</v>
      </c>
      <c r="G153" s="11">
        <f t="shared" si="7"/>
        <v>168</v>
      </c>
      <c r="H153" s="10">
        <f t="shared" si="8"/>
        <v>800</v>
      </c>
      <c r="I153" s="10">
        <v>968</v>
      </c>
      <c r="J153" s="12">
        <v>45644</v>
      </c>
      <c r="K153" s="8" t="s">
        <v>17</v>
      </c>
      <c r="L153" s="8" t="s">
        <v>18</v>
      </c>
      <c r="M153" s="15" t="s">
        <v>520</v>
      </c>
      <c r="N153" s="18"/>
      <c r="O153" s="18"/>
      <c r="P153" s="18"/>
      <c r="Q153" s="18"/>
      <c r="R153" s="18"/>
      <c r="S153" s="19"/>
      <c r="T153" s="18"/>
      <c r="U153" s="13"/>
    </row>
    <row r="154" spans="1:21" x14ac:dyDescent="0.2">
      <c r="A154" s="8" t="s">
        <v>521</v>
      </c>
      <c r="B154" s="8" t="s">
        <v>14</v>
      </c>
      <c r="C154" s="9" t="s">
        <v>500</v>
      </c>
      <c r="D154" s="9" t="s">
        <v>522</v>
      </c>
      <c r="E154" s="8">
        <v>1</v>
      </c>
      <c r="F154" s="10">
        <f t="shared" si="6"/>
        <v>1200</v>
      </c>
      <c r="G154" s="11">
        <f t="shared" si="7"/>
        <v>252</v>
      </c>
      <c r="H154" s="10">
        <f t="shared" si="8"/>
        <v>1200</v>
      </c>
      <c r="I154" s="10">
        <v>1452</v>
      </c>
      <c r="J154" s="12">
        <v>45644</v>
      </c>
      <c r="K154" s="8" t="s">
        <v>17</v>
      </c>
      <c r="L154" s="8" t="s">
        <v>18</v>
      </c>
      <c r="M154" s="15" t="s">
        <v>523</v>
      </c>
      <c r="N154" s="13"/>
      <c r="O154" s="13"/>
      <c r="P154" s="13"/>
      <c r="Q154" s="18"/>
    </row>
    <row r="155" spans="1:21" x14ac:dyDescent="0.2">
      <c r="A155" s="8" t="s">
        <v>524</v>
      </c>
      <c r="B155" s="8" t="s">
        <v>14</v>
      </c>
      <c r="C155" s="9" t="s">
        <v>525</v>
      </c>
      <c r="D155" s="9" t="s">
        <v>526</v>
      </c>
      <c r="E155" s="8">
        <v>1</v>
      </c>
      <c r="F155" s="10">
        <f t="shared" si="6"/>
        <v>130</v>
      </c>
      <c r="G155" s="11">
        <f t="shared" si="7"/>
        <v>27.3</v>
      </c>
      <c r="H155" s="10">
        <f t="shared" si="8"/>
        <v>130</v>
      </c>
      <c r="I155" s="10">
        <v>157.30000000000001</v>
      </c>
      <c r="J155" s="12">
        <v>45581</v>
      </c>
      <c r="K155" s="8" t="s">
        <v>17</v>
      </c>
      <c r="L155" s="15" t="s">
        <v>18</v>
      </c>
      <c r="M155" s="15" t="s">
        <v>527</v>
      </c>
    </row>
    <row r="156" spans="1:21" ht="25.5" x14ac:dyDescent="0.2">
      <c r="A156" s="8" t="s">
        <v>528</v>
      </c>
      <c r="B156" s="8" t="s">
        <v>28</v>
      </c>
      <c r="C156" s="9" t="s">
        <v>525</v>
      </c>
      <c r="D156" s="9" t="s">
        <v>529</v>
      </c>
      <c r="E156" s="8">
        <v>1</v>
      </c>
      <c r="F156" s="10">
        <f t="shared" si="6"/>
        <v>125</v>
      </c>
      <c r="G156" s="11">
        <f t="shared" si="7"/>
        <v>26.25</v>
      </c>
      <c r="H156" s="10">
        <f t="shared" si="8"/>
        <v>125</v>
      </c>
      <c r="I156" s="10">
        <v>151.25</v>
      </c>
      <c r="J156" s="12">
        <v>45593</v>
      </c>
      <c r="K156" s="8" t="s">
        <v>17</v>
      </c>
      <c r="L156" s="15" t="s">
        <v>18</v>
      </c>
      <c r="M156" s="15" t="s">
        <v>530</v>
      </c>
    </row>
    <row r="157" spans="1:21" ht="25.5" x14ac:dyDescent="0.2">
      <c r="A157" s="8" t="s">
        <v>531</v>
      </c>
      <c r="B157" s="8" t="s">
        <v>28</v>
      </c>
      <c r="C157" s="9" t="s">
        <v>525</v>
      </c>
      <c r="D157" s="9" t="s">
        <v>532</v>
      </c>
      <c r="E157" s="8">
        <v>1</v>
      </c>
      <c r="F157" s="10">
        <f t="shared" si="6"/>
        <v>175</v>
      </c>
      <c r="G157" s="11">
        <f t="shared" si="7"/>
        <v>36.75</v>
      </c>
      <c r="H157" s="10">
        <f t="shared" si="8"/>
        <v>175</v>
      </c>
      <c r="I157" s="10">
        <v>211.75</v>
      </c>
      <c r="J157" s="12">
        <v>45593</v>
      </c>
      <c r="K157" s="8" t="s">
        <v>17</v>
      </c>
      <c r="L157" s="15" t="s">
        <v>18</v>
      </c>
      <c r="M157" s="15" t="s">
        <v>533</v>
      </c>
    </row>
    <row r="158" spans="1:21" ht="38.25" x14ac:dyDescent="0.2">
      <c r="A158" s="8" t="s">
        <v>534</v>
      </c>
      <c r="B158" s="8" t="s">
        <v>28</v>
      </c>
      <c r="C158" s="9" t="s">
        <v>525</v>
      </c>
      <c r="D158" s="9" t="s">
        <v>535</v>
      </c>
      <c r="E158" s="8">
        <v>1</v>
      </c>
      <c r="F158" s="10">
        <f t="shared" si="6"/>
        <v>1652.8925619834711</v>
      </c>
      <c r="G158" s="11">
        <f t="shared" si="7"/>
        <v>347.10743801652893</v>
      </c>
      <c r="H158" s="10">
        <f t="shared" si="8"/>
        <v>1652.8925619834711</v>
      </c>
      <c r="I158" s="10">
        <v>2000</v>
      </c>
      <c r="J158" s="12">
        <v>45604</v>
      </c>
      <c r="K158" s="8" t="s">
        <v>17</v>
      </c>
      <c r="L158" s="15" t="s">
        <v>18</v>
      </c>
      <c r="M158" s="15" t="s">
        <v>536</v>
      </c>
    </row>
    <row r="159" spans="1:21" ht="25.5" x14ac:dyDescent="0.2">
      <c r="A159" s="8" t="s">
        <v>537</v>
      </c>
      <c r="B159" s="8" t="s">
        <v>28</v>
      </c>
      <c r="C159" s="9" t="s">
        <v>525</v>
      </c>
      <c r="D159" s="9" t="s">
        <v>538</v>
      </c>
      <c r="E159" s="8">
        <v>1</v>
      </c>
      <c r="F159" s="10">
        <f t="shared" si="6"/>
        <v>30</v>
      </c>
      <c r="G159" s="11">
        <f t="shared" si="7"/>
        <v>6.3</v>
      </c>
      <c r="H159" s="10">
        <f t="shared" si="8"/>
        <v>30</v>
      </c>
      <c r="I159" s="10">
        <v>36.299999999999997</v>
      </c>
      <c r="J159" s="12">
        <v>45643</v>
      </c>
      <c r="K159" s="8" t="s">
        <v>17</v>
      </c>
      <c r="L159" s="15" t="s">
        <v>18</v>
      </c>
      <c r="M159" s="15" t="s">
        <v>539</v>
      </c>
    </row>
    <row r="160" spans="1:21" ht="38.25" x14ac:dyDescent="0.2">
      <c r="A160" s="8" t="s">
        <v>540</v>
      </c>
      <c r="B160" s="8" t="s">
        <v>14</v>
      </c>
      <c r="C160" s="9" t="s">
        <v>541</v>
      </c>
      <c r="D160" s="9" t="s">
        <v>542</v>
      </c>
      <c r="E160" s="8">
        <v>1</v>
      </c>
      <c r="F160" s="10">
        <f t="shared" si="6"/>
        <v>743.80165289256206</v>
      </c>
      <c r="G160" s="11">
        <f t="shared" si="7"/>
        <v>156.19834710743802</v>
      </c>
      <c r="H160" s="10">
        <f t="shared" si="8"/>
        <v>743.80165289256206</v>
      </c>
      <c r="I160" s="10">
        <v>900</v>
      </c>
      <c r="J160" s="12">
        <v>45625</v>
      </c>
      <c r="K160" s="8" t="s">
        <v>17</v>
      </c>
      <c r="L160" s="15" t="s">
        <v>18</v>
      </c>
      <c r="M160" s="15" t="s">
        <v>543</v>
      </c>
    </row>
    <row r="161" spans="1:13" ht="25.5" x14ac:dyDescent="0.2">
      <c r="A161" s="8" t="s">
        <v>544</v>
      </c>
      <c r="B161" s="8" t="s">
        <v>28</v>
      </c>
      <c r="C161" s="9" t="s">
        <v>545</v>
      </c>
      <c r="D161" s="9" t="s">
        <v>546</v>
      </c>
      <c r="E161" s="8">
        <v>1</v>
      </c>
      <c r="F161" s="10">
        <f t="shared" si="6"/>
        <v>78.512396694214885</v>
      </c>
      <c r="G161" s="11">
        <f t="shared" si="7"/>
        <v>16.487603305785125</v>
      </c>
      <c r="H161" s="10">
        <f t="shared" si="8"/>
        <v>78.512396694214885</v>
      </c>
      <c r="I161" s="10">
        <v>95</v>
      </c>
      <c r="J161" s="12">
        <v>45566</v>
      </c>
      <c r="K161" s="8" t="s">
        <v>17</v>
      </c>
      <c r="L161" s="8" t="s">
        <v>18</v>
      </c>
      <c r="M161" s="8" t="s">
        <v>547</v>
      </c>
    </row>
    <row r="162" spans="1:13" x14ac:dyDescent="0.2">
      <c r="A162" s="8" t="s">
        <v>548</v>
      </c>
      <c r="B162" s="8" t="s">
        <v>28</v>
      </c>
      <c r="C162" s="9" t="s">
        <v>545</v>
      </c>
      <c r="D162" s="9" t="s">
        <v>549</v>
      </c>
      <c r="E162" s="8">
        <v>1</v>
      </c>
      <c r="F162" s="10">
        <f t="shared" si="6"/>
        <v>433.88429752066116</v>
      </c>
      <c r="G162" s="11">
        <f t="shared" si="7"/>
        <v>91.115702479338836</v>
      </c>
      <c r="H162" s="10">
        <f t="shared" si="8"/>
        <v>433.88429752066116</v>
      </c>
      <c r="I162" s="10">
        <v>525</v>
      </c>
      <c r="J162" s="12">
        <v>45566</v>
      </c>
      <c r="K162" s="8" t="s">
        <v>17</v>
      </c>
      <c r="L162" s="8" t="s">
        <v>18</v>
      </c>
      <c r="M162" s="8" t="s">
        <v>550</v>
      </c>
    </row>
    <row r="163" spans="1:13" ht="89.25" x14ac:dyDescent="0.2">
      <c r="A163" s="8" t="s">
        <v>1346</v>
      </c>
      <c r="B163" s="8" t="s">
        <v>364</v>
      </c>
      <c r="C163" s="9" t="s">
        <v>1347</v>
      </c>
      <c r="D163" s="9" t="s">
        <v>1348</v>
      </c>
      <c r="E163" s="8">
        <v>1</v>
      </c>
      <c r="F163" s="10">
        <f t="shared" si="6"/>
        <v>14785</v>
      </c>
      <c r="G163" s="11">
        <f t="shared" si="7"/>
        <v>3104.85</v>
      </c>
      <c r="H163" s="10">
        <f t="shared" si="8"/>
        <v>14785</v>
      </c>
      <c r="I163" s="10">
        <v>17889.849999999999</v>
      </c>
      <c r="J163" s="12">
        <v>45644</v>
      </c>
      <c r="K163" s="8" t="s">
        <v>17</v>
      </c>
      <c r="L163" s="8" t="s">
        <v>18</v>
      </c>
      <c r="M163" s="8" t="s">
        <v>31</v>
      </c>
    </row>
    <row r="164" spans="1:13" ht="25.5" x14ac:dyDescent="0.2">
      <c r="A164" s="8" t="s">
        <v>551</v>
      </c>
      <c r="B164" s="8" t="s">
        <v>28</v>
      </c>
      <c r="C164" s="9" t="s">
        <v>552</v>
      </c>
      <c r="D164" s="9" t="s">
        <v>553</v>
      </c>
      <c r="E164" s="8">
        <v>1</v>
      </c>
      <c r="F164" s="10">
        <f t="shared" si="6"/>
        <v>200</v>
      </c>
      <c r="G164" s="11">
        <f t="shared" si="7"/>
        <v>42</v>
      </c>
      <c r="H164" s="10">
        <f t="shared" si="8"/>
        <v>200</v>
      </c>
      <c r="I164" s="10">
        <v>242</v>
      </c>
      <c r="J164" s="12">
        <v>45566</v>
      </c>
      <c r="K164" s="8" t="s">
        <v>17</v>
      </c>
      <c r="L164" s="8" t="s">
        <v>18</v>
      </c>
      <c r="M164" s="8" t="s">
        <v>554</v>
      </c>
    </row>
    <row r="165" spans="1:13" ht="25.5" x14ac:dyDescent="0.2">
      <c r="A165" s="8" t="s">
        <v>555</v>
      </c>
      <c r="B165" s="8" t="s">
        <v>28</v>
      </c>
      <c r="C165" s="9" t="s">
        <v>552</v>
      </c>
      <c r="D165" s="9" t="s">
        <v>556</v>
      </c>
      <c r="E165" s="8">
        <v>1</v>
      </c>
      <c r="F165" s="10">
        <f t="shared" si="6"/>
        <v>150.13223140495867</v>
      </c>
      <c r="G165" s="11">
        <f t="shared" si="7"/>
        <v>31.527768595041319</v>
      </c>
      <c r="H165" s="10">
        <f t="shared" si="8"/>
        <v>150.13223140495867</v>
      </c>
      <c r="I165" s="10">
        <v>181.66</v>
      </c>
      <c r="J165" s="12">
        <v>45579</v>
      </c>
      <c r="K165" s="8" t="s">
        <v>17</v>
      </c>
      <c r="L165" s="15" t="s">
        <v>18</v>
      </c>
      <c r="M165" s="15" t="s">
        <v>557</v>
      </c>
    </row>
    <row r="166" spans="1:13" ht="25.5" x14ac:dyDescent="0.2">
      <c r="A166" s="8" t="s">
        <v>558</v>
      </c>
      <c r="B166" s="8" t="s">
        <v>28</v>
      </c>
      <c r="C166" s="9" t="s">
        <v>552</v>
      </c>
      <c r="D166" s="9" t="s">
        <v>559</v>
      </c>
      <c r="E166" s="8">
        <v>1</v>
      </c>
      <c r="F166" s="10">
        <f t="shared" si="6"/>
        <v>466.6694214876033</v>
      </c>
      <c r="G166" s="11">
        <f t="shared" si="7"/>
        <v>98.000578512396686</v>
      </c>
      <c r="H166" s="10">
        <f t="shared" si="8"/>
        <v>466.6694214876033</v>
      </c>
      <c r="I166" s="10">
        <v>564.66999999999996</v>
      </c>
      <c r="J166" s="12">
        <v>45593</v>
      </c>
      <c r="K166" s="8" t="s">
        <v>17</v>
      </c>
      <c r="L166" s="15" t="s">
        <v>18</v>
      </c>
      <c r="M166" s="15" t="s">
        <v>560</v>
      </c>
    </row>
    <row r="167" spans="1:13" ht="25.5" x14ac:dyDescent="0.2">
      <c r="A167" s="8" t="s">
        <v>561</v>
      </c>
      <c r="B167" s="8" t="s">
        <v>28</v>
      </c>
      <c r="C167" s="9" t="s">
        <v>552</v>
      </c>
      <c r="D167" s="9" t="s">
        <v>562</v>
      </c>
      <c r="E167" s="8">
        <v>1</v>
      </c>
      <c r="F167" s="10">
        <f t="shared" si="6"/>
        <v>330.53719008264466</v>
      </c>
      <c r="G167" s="11">
        <f t="shared" si="7"/>
        <v>69.412809917355375</v>
      </c>
      <c r="H167" s="10">
        <f t="shared" si="8"/>
        <v>330.53719008264466</v>
      </c>
      <c r="I167" s="10">
        <v>399.95</v>
      </c>
      <c r="J167" s="12">
        <v>45614</v>
      </c>
      <c r="K167" s="8" t="s">
        <v>17</v>
      </c>
      <c r="L167" s="15" t="s">
        <v>18</v>
      </c>
      <c r="M167" s="15" t="s">
        <v>563</v>
      </c>
    </row>
    <row r="168" spans="1:13" ht="25.5" x14ac:dyDescent="0.2">
      <c r="A168" s="8" t="s">
        <v>564</v>
      </c>
      <c r="B168" s="8" t="s">
        <v>28</v>
      </c>
      <c r="C168" s="9" t="s">
        <v>552</v>
      </c>
      <c r="D168" s="9" t="s">
        <v>565</v>
      </c>
      <c r="E168" s="8">
        <v>1</v>
      </c>
      <c r="F168" s="10">
        <f t="shared" si="6"/>
        <v>412.90082644628103</v>
      </c>
      <c r="G168" s="11">
        <f t="shared" si="7"/>
        <v>86.709173553719012</v>
      </c>
      <c r="H168" s="10">
        <f t="shared" si="8"/>
        <v>412.90082644628103</v>
      </c>
      <c r="I168" s="10">
        <v>499.61</v>
      </c>
      <c r="J168" s="12">
        <v>45616</v>
      </c>
      <c r="K168" s="8" t="s">
        <v>17</v>
      </c>
      <c r="L168" s="15" t="s">
        <v>18</v>
      </c>
      <c r="M168" s="15" t="s">
        <v>566</v>
      </c>
    </row>
    <row r="169" spans="1:13" ht="25.5" x14ac:dyDescent="0.2">
      <c r="A169" s="8" t="s">
        <v>567</v>
      </c>
      <c r="B169" s="8" t="s">
        <v>28</v>
      </c>
      <c r="C169" s="9" t="s">
        <v>552</v>
      </c>
      <c r="D169" s="9" t="s">
        <v>568</v>
      </c>
      <c r="E169" s="8">
        <v>1</v>
      </c>
      <c r="F169" s="10">
        <f t="shared" si="6"/>
        <v>85.231404958677686</v>
      </c>
      <c r="G169" s="11">
        <f t="shared" si="7"/>
        <v>17.898595041322313</v>
      </c>
      <c r="H169" s="10">
        <f t="shared" si="8"/>
        <v>85.231404958677686</v>
      </c>
      <c r="I169" s="10">
        <v>103.13</v>
      </c>
      <c r="J169" s="12">
        <v>45649</v>
      </c>
      <c r="K169" s="8" t="s">
        <v>17</v>
      </c>
      <c r="L169" s="8" t="s">
        <v>18</v>
      </c>
      <c r="M169" s="8" t="s">
        <v>569</v>
      </c>
    </row>
    <row r="170" spans="1:13" ht="25.5" x14ac:dyDescent="0.2">
      <c r="A170" s="8" t="s">
        <v>570</v>
      </c>
      <c r="B170" s="8" t="s">
        <v>14</v>
      </c>
      <c r="C170" s="9" t="s">
        <v>571</v>
      </c>
      <c r="D170" s="9" t="s">
        <v>572</v>
      </c>
      <c r="E170" s="8">
        <v>12</v>
      </c>
      <c r="F170" s="10">
        <f t="shared" si="6"/>
        <v>14990.000000000002</v>
      </c>
      <c r="G170" s="11">
        <f t="shared" si="7"/>
        <v>3147.9</v>
      </c>
      <c r="H170" s="10">
        <f t="shared" si="8"/>
        <v>14990.000000000002</v>
      </c>
      <c r="I170" s="10">
        <v>18137.900000000001</v>
      </c>
      <c r="J170" s="12">
        <v>45656</v>
      </c>
      <c r="K170" s="8" t="s">
        <v>17</v>
      </c>
      <c r="L170" s="8" t="s">
        <v>18</v>
      </c>
      <c r="M170" s="8" t="s">
        <v>31</v>
      </c>
    </row>
    <row r="171" spans="1:13" ht="25.5" x14ac:dyDescent="0.2">
      <c r="A171" s="8" t="s">
        <v>573</v>
      </c>
      <c r="B171" s="8" t="s">
        <v>14</v>
      </c>
      <c r="C171" s="9" t="s">
        <v>574</v>
      </c>
      <c r="D171" s="9" t="s">
        <v>575</v>
      </c>
      <c r="E171" s="8">
        <v>1</v>
      </c>
      <c r="F171" s="10">
        <f t="shared" si="6"/>
        <v>3454.7851239669421</v>
      </c>
      <c r="G171" s="11">
        <f t="shared" si="7"/>
        <v>725.50487603305783</v>
      </c>
      <c r="H171" s="10">
        <f t="shared" si="8"/>
        <v>3454.7851239669421</v>
      </c>
      <c r="I171" s="10">
        <v>4180.29</v>
      </c>
      <c r="J171" s="12">
        <v>45617</v>
      </c>
      <c r="K171" s="8" t="s">
        <v>17</v>
      </c>
      <c r="L171" s="8" t="s">
        <v>18</v>
      </c>
      <c r="M171" s="8" t="s">
        <v>576</v>
      </c>
    </row>
    <row r="172" spans="1:13" ht="38.25" x14ac:dyDescent="0.2">
      <c r="A172" s="8" t="s">
        <v>577</v>
      </c>
      <c r="B172" s="8" t="s">
        <v>14</v>
      </c>
      <c r="C172" s="9" t="s">
        <v>574</v>
      </c>
      <c r="D172" s="9" t="s">
        <v>578</v>
      </c>
      <c r="E172" s="8">
        <v>1</v>
      </c>
      <c r="F172" s="10">
        <f t="shared" si="6"/>
        <v>5464.4628099173551</v>
      </c>
      <c r="G172" s="11">
        <f t="shared" si="7"/>
        <v>1147.5371900826444</v>
      </c>
      <c r="H172" s="10">
        <f t="shared" si="8"/>
        <v>5464.4628099173551</v>
      </c>
      <c r="I172" s="10">
        <v>6612</v>
      </c>
      <c r="J172" s="12">
        <v>45618</v>
      </c>
      <c r="K172" s="8" t="s">
        <v>17</v>
      </c>
      <c r="L172" s="8" t="s">
        <v>18</v>
      </c>
      <c r="M172" s="8" t="s">
        <v>579</v>
      </c>
    </row>
    <row r="173" spans="1:13" ht="25.5" x14ac:dyDescent="0.2">
      <c r="A173" s="8" t="s">
        <v>580</v>
      </c>
      <c r="B173" s="8" t="s">
        <v>28</v>
      </c>
      <c r="C173" s="9" t="s">
        <v>581</v>
      </c>
      <c r="D173" s="9" t="s">
        <v>582</v>
      </c>
      <c r="E173" s="8">
        <v>1</v>
      </c>
      <c r="F173" s="10">
        <f t="shared" si="6"/>
        <v>214.87603305785126</v>
      </c>
      <c r="G173" s="11">
        <f t="shared" si="7"/>
        <v>45.123966942148762</v>
      </c>
      <c r="H173" s="10">
        <f t="shared" si="8"/>
        <v>214.87603305785126</v>
      </c>
      <c r="I173" s="10">
        <v>260</v>
      </c>
      <c r="J173" s="16">
        <v>45643</v>
      </c>
      <c r="K173" s="8" t="s">
        <v>17</v>
      </c>
      <c r="L173" s="8" t="s">
        <v>18</v>
      </c>
      <c r="M173" s="8" t="s">
        <v>583</v>
      </c>
    </row>
    <row r="174" spans="1:13" x14ac:dyDescent="0.2">
      <c r="A174" s="8" t="s">
        <v>584</v>
      </c>
      <c r="B174" s="8" t="s">
        <v>28</v>
      </c>
      <c r="C174" s="9" t="s">
        <v>585</v>
      </c>
      <c r="D174" s="9" t="s">
        <v>586</v>
      </c>
      <c r="E174" s="8">
        <v>1</v>
      </c>
      <c r="F174" s="10">
        <f t="shared" si="6"/>
        <v>308.95041322314052</v>
      </c>
      <c r="G174" s="11">
        <f t="shared" si="7"/>
        <v>64.879586776859512</v>
      </c>
      <c r="H174" s="10">
        <f t="shared" si="8"/>
        <v>308.95041322314052</v>
      </c>
      <c r="I174" s="10">
        <v>373.83</v>
      </c>
      <c r="J174" s="12">
        <v>45625</v>
      </c>
      <c r="K174" s="8" t="s">
        <v>17</v>
      </c>
      <c r="L174" s="15" t="s">
        <v>18</v>
      </c>
      <c r="M174" s="15" t="s">
        <v>587</v>
      </c>
    </row>
    <row r="175" spans="1:13" ht="38.25" x14ac:dyDescent="0.2">
      <c r="A175" s="8" t="s">
        <v>588</v>
      </c>
      <c r="B175" s="8" t="s">
        <v>14</v>
      </c>
      <c r="C175" s="9" t="s">
        <v>589</v>
      </c>
      <c r="D175" s="9" t="s">
        <v>590</v>
      </c>
      <c r="E175" s="8">
        <v>1</v>
      </c>
      <c r="F175" s="10">
        <f t="shared" si="6"/>
        <v>3900</v>
      </c>
      <c r="G175" s="11">
        <f t="shared" si="7"/>
        <v>819</v>
      </c>
      <c r="H175" s="10">
        <f t="shared" si="8"/>
        <v>3900</v>
      </c>
      <c r="I175" s="10">
        <v>4719</v>
      </c>
      <c r="J175" s="12">
        <v>45622</v>
      </c>
      <c r="K175" s="8" t="s">
        <v>17</v>
      </c>
      <c r="L175" s="15" t="s">
        <v>18</v>
      </c>
      <c r="M175" s="15" t="s">
        <v>591</v>
      </c>
    </row>
    <row r="176" spans="1:13" ht="25.5" x14ac:dyDescent="0.2">
      <c r="A176" s="8" t="s">
        <v>592</v>
      </c>
      <c r="B176" s="8" t="s">
        <v>28</v>
      </c>
      <c r="C176" s="9" t="s">
        <v>593</v>
      </c>
      <c r="D176" s="9" t="s">
        <v>594</v>
      </c>
      <c r="E176" s="8">
        <v>1</v>
      </c>
      <c r="F176" s="10">
        <f t="shared" si="6"/>
        <v>6101.8925619834708</v>
      </c>
      <c r="G176" s="11">
        <f t="shared" si="7"/>
        <v>1281.3974380165289</v>
      </c>
      <c r="H176" s="10">
        <f t="shared" si="8"/>
        <v>6101.8925619834708</v>
      </c>
      <c r="I176" s="10">
        <v>7383.29</v>
      </c>
      <c r="J176" s="12">
        <v>45589</v>
      </c>
      <c r="K176" s="8" t="s">
        <v>17</v>
      </c>
      <c r="L176" s="8" t="s">
        <v>18</v>
      </c>
      <c r="M176" s="8" t="s">
        <v>595</v>
      </c>
    </row>
    <row r="177" spans="1:15" ht="25.5" x14ac:dyDescent="0.2">
      <c r="A177" s="8" t="s">
        <v>596</v>
      </c>
      <c r="B177" s="8" t="s">
        <v>28</v>
      </c>
      <c r="C177" s="9" t="s">
        <v>593</v>
      </c>
      <c r="D177" s="9" t="s">
        <v>597</v>
      </c>
      <c r="E177" s="8">
        <v>1</v>
      </c>
      <c r="F177" s="10">
        <f t="shared" si="6"/>
        <v>4096.6776859504134</v>
      </c>
      <c r="G177" s="11">
        <f t="shared" si="7"/>
        <v>860.30231404958681</v>
      </c>
      <c r="H177" s="10">
        <f t="shared" si="8"/>
        <v>4096.6776859504134</v>
      </c>
      <c r="I177" s="10">
        <v>4956.9799999999996</v>
      </c>
      <c r="J177" s="12">
        <v>45649</v>
      </c>
      <c r="K177" s="8" t="s">
        <v>17</v>
      </c>
      <c r="L177" s="8" t="s">
        <v>18</v>
      </c>
      <c r="M177" s="8" t="s">
        <v>598</v>
      </c>
    </row>
    <row r="178" spans="1:15" ht="25.5" x14ac:dyDescent="0.2">
      <c r="A178" s="8" t="s">
        <v>599</v>
      </c>
      <c r="B178" s="8" t="s">
        <v>28</v>
      </c>
      <c r="C178" s="9" t="s">
        <v>593</v>
      </c>
      <c r="D178" s="9" t="s">
        <v>600</v>
      </c>
      <c r="E178" s="8">
        <v>1</v>
      </c>
      <c r="F178" s="10">
        <f t="shared" si="6"/>
        <v>1747.9504132231405</v>
      </c>
      <c r="G178" s="11">
        <f t="shared" si="7"/>
        <v>367.06958677685947</v>
      </c>
      <c r="H178" s="10">
        <f t="shared" si="8"/>
        <v>1747.9504132231405</v>
      </c>
      <c r="I178" s="10">
        <v>2115.02</v>
      </c>
      <c r="J178" s="12">
        <v>45649</v>
      </c>
      <c r="K178" s="8" t="s">
        <v>17</v>
      </c>
      <c r="L178" s="8" t="s">
        <v>18</v>
      </c>
      <c r="M178" s="8" t="s">
        <v>601</v>
      </c>
    </row>
    <row r="179" spans="1:15" ht="38.25" x14ac:dyDescent="0.2">
      <c r="A179" s="8" t="s">
        <v>602</v>
      </c>
      <c r="B179" s="8" t="s">
        <v>28</v>
      </c>
      <c r="C179" s="9" t="s">
        <v>593</v>
      </c>
      <c r="D179" s="9" t="s">
        <v>603</v>
      </c>
      <c r="E179" s="8">
        <v>1</v>
      </c>
      <c r="F179" s="10">
        <f t="shared" si="6"/>
        <v>1614.7933884297522</v>
      </c>
      <c r="G179" s="11">
        <f t="shared" si="7"/>
        <v>339.10661157024794</v>
      </c>
      <c r="H179" s="10">
        <f t="shared" si="8"/>
        <v>1614.7933884297522</v>
      </c>
      <c r="I179" s="10">
        <v>1953.9</v>
      </c>
      <c r="J179" s="12">
        <v>45649</v>
      </c>
      <c r="K179" s="8" t="s">
        <v>17</v>
      </c>
      <c r="L179" s="8" t="s">
        <v>18</v>
      </c>
      <c r="M179" s="8" t="s">
        <v>604</v>
      </c>
    </row>
    <row r="180" spans="1:15" ht="25.5" x14ac:dyDescent="0.2">
      <c r="A180" s="8" t="s">
        <v>605</v>
      </c>
      <c r="B180" s="8" t="s">
        <v>28</v>
      </c>
      <c r="C180" s="9" t="s">
        <v>593</v>
      </c>
      <c r="D180" s="9" t="s">
        <v>606</v>
      </c>
      <c r="E180" s="8">
        <v>1</v>
      </c>
      <c r="F180" s="10">
        <f t="shared" si="6"/>
        <v>602.37190082644634</v>
      </c>
      <c r="G180" s="11">
        <f t="shared" si="7"/>
        <v>126.49809917355373</v>
      </c>
      <c r="H180" s="10">
        <f t="shared" si="8"/>
        <v>602.37190082644634</v>
      </c>
      <c r="I180" s="10">
        <v>728.87</v>
      </c>
      <c r="J180" s="12">
        <v>45649</v>
      </c>
      <c r="K180" s="8" t="s">
        <v>17</v>
      </c>
      <c r="L180" s="8" t="s">
        <v>18</v>
      </c>
      <c r="M180" s="8" t="s">
        <v>607</v>
      </c>
    </row>
    <row r="181" spans="1:15" ht="38.25" x14ac:dyDescent="0.2">
      <c r="A181" s="8" t="s">
        <v>608</v>
      </c>
      <c r="B181" s="8" t="s">
        <v>28</v>
      </c>
      <c r="C181" s="9" t="s">
        <v>593</v>
      </c>
      <c r="D181" s="9" t="s">
        <v>609</v>
      </c>
      <c r="E181" s="8">
        <v>1</v>
      </c>
      <c r="F181" s="10">
        <f t="shared" si="6"/>
        <v>3952.6280991735539</v>
      </c>
      <c r="G181" s="11">
        <f t="shared" si="7"/>
        <v>830.05190082644629</v>
      </c>
      <c r="H181" s="10">
        <f t="shared" si="8"/>
        <v>3952.6280991735539</v>
      </c>
      <c r="I181" s="10">
        <v>4782.68</v>
      </c>
      <c r="J181" s="12">
        <v>45653</v>
      </c>
      <c r="K181" s="8" t="s">
        <v>17</v>
      </c>
      <c r="L181" s="8" t="s">
        <v>18</v>
      </c>
      <c r="M181" s="8" t="s">
        <v>610</v>
      </c>
    </row>
    <row r="182" spans="1:15" ht="38.25" x14ac:dyDescent="0.2">
      <c r="A182" s="8" t="s">
        <v>611</v>
      </c>
      <c r="B182" s="8" t="s">
        <v>28</v>
      </c>
      <c r="C182" s="9" t="s">
        <v>593</v>
      </c>
      <c r="D182" s="9" t="s">
        <v>612</v>
      </c>
      <c r="E182" s="8">
        <v>1</v>
      </c>
      <c r="F182" s="10">
        <f t="shared" si="6"/>
        <v>1450.2148760330579</v>
      </c>
      <c r="G182" s="11">
        <f t="shared" si="7"/>
        <v>304.54512396694213</v>
      </c>
      <c r="H182" s="10">
        <f t="shared" si="8"/>
        <v>1450.2148760330579</v>
      </c>
      <c r="I182" s="10">
        <v>1754.76</v>
      </c>
      <c r="J182" s="12">
        <v>45656</v>
      </c>
      <c r="K182" s="8" t="s">
        <v>17</v>
      </c>
      <c r="L182" s="8" t="s">
        <v>18</v>
      </c>
      <c r="M182" s="8" t="s">
        <v>613</v>
      </c>
    </row>
    <row r="183" spans="1:15" ht="63.75" x14ac:dyDescent="0.2">
      <c r="A183" s="8" t="s">
        <v>614</v>
      </c>
      <c r="B183" s="8" t="s">
        <v>14</v>
      </c>
      <c r="C183" s="9" t="s">
        <v>615</v>
      </c>
      <c r="D183" s="9" t="s">
        <v>616</v>
      </c>
      <c r="E183" s="8">
        <v>1</v>
      </c>
      <c r="F183" s="10">
        <f t="shared" si="6"/>
        <v>14870.000000000002</v>
      </c>
      <c r="G183" s="11">
        <f t="shared" si="7"/>
        <v>3122.7000000000003</v>
      </c>
      <c r="H183" s="10">
        <f t="shared" si="8"/>
        <v>14870.000000000002</v>
      </c>
      <c r="I183" s="10">
        <v>17992.7</v>
      </c>
      <c r="J183" s="12">
        <v>45616</v>
      </c>
      <c r="K183" s="8" t="s">
        <v>17</v>
      </c>
      <c r="L183" s="8" t="s">
        <v>18</v>
      </c>
      <c r="M183" s="8" t="s">
        <v>31</v>
      </c>
    </row>
    <row r="184" spans="1:15" ht="25.5" x14ac:dyDescent="0.2">
      <c r="A184" s="8" t="s">
        <v>617</v>
      </c>
      <c r="B184" s="8" t="s">
        <v>28</v>
      </c>
      <c r="C184" s="9" t="s">
        <v>618</v>
      </c>
      <c r="D184" s="9" t="s">
        <v>619</v>
      </c>
      <c r="E184" s="8">
        <v>1</v>
      </c>
      <c r="F184" s="10">
        <f t="shared" si="6"/>
        <v>96</v>
      </c>
      <c r="G184" s="11">
        <f t="shared" si="7"/>
        <v>20.16</v>
      </c>
      <c r="H184" s="10">
        <f t="shared" si="8"/>
        <v>96</v>
      </c>
      <c r="I184" s="10">
        <v>116.16</v>
      </c>
      <c r="J184" s="12">
        <v>45581</v>
      </c>
      <c r="K184" s="8" t="s">
        <v>17</v>
      </c>
      <c r="L184" s="8" t="s">
        <v>18</v>
      </c>
      <c r="M184" s="8" t="s">
        <v>620</v>
      </c>
    </row>
    <row r="185" spans="1:15" ht="25.5" x14ac:dyDescent="0.2">
      <c r="A185" s="8" t="s">
        <v>621</v>
      </c>
      <c r="B185" s="8" t="s">
        <v>28</v>
      </c>
      <c r="C185" s="9" t="s">
        <v>622</v>
      </c>
      <c r="D185" s="9" t="s">
        <v>623</v>
      </c>
      <c r="E185" s="8">
        <v>1</v>
      </c>
      <c r="F185" s="10">
        <f t="shared" si="6"/>
        <v>669.19834710743805</v>
      </c>
      <c r="G185" s="11">
        <f t="shared" si="7"/>
        <v>140.53165289256199</v>
      </c>
      <c r="H185" s="10">
        <f t="shared" si="8"/>
        <v>669.19834710743805</v>
      </c>
      <c r="I185" s="10">
        <v>809.73</v>
      </c>
      <c r="J185" s="12">
        <v>45623</v>
      </c>
      <c r="K185" s="8" t="s">
        <v>17</v>
      </c>
      <c r="L185" s="8" t="s">
        <v>18</v>
      </c>
      <c r="M185" s="8" t="s">
        <v>624</v>
      </c>
    </row>
    <row r="186" spans="1:15" ht="25.5" x14ac:dyDescent="0.2">
      <c r="A186" s="8" t="s">
        <v>625</v>
      </c>
      <c r="B186" s="8" t="s">
        <v>14</v>
      </c>
      <c r="C186" s="9" t="s">
        <v>626</v>
      </c>
      <c r="D186" s="9" t="s">
        <v>627</v>
      </c>
      <c r="E186" s="8">
        <v>1</v>
      </c>
      <c r="F186" s="10">
        <f t="shared" si="6"/>
        <v>189.39669421487602</v>
      </c>
      <c r="G186" s="11">
        <f t="shared" si="7"/>
        <v>39.773305785123966</v>
      </c>
      <c r="H186" s="10">
        <f t="shared" si="8"/>
        <v>189.39669421487602</v>
      </c>
      <c r="I186" s="10">
        <v>229.17</v>
      </c>
      <c r="J186" s="12">
        <v>45593</v>
      </c>
      <c r="K186" s="8" t="s">
        <v>17</v>
      </c>
      <c r="L186" s="8" t="s">
        <v>18</v>
      </c>
      <c r="M186" s="8" t="s">
        <v>628</v>
      </c>
    </row>
    <row r="187" spans="1:15" ht="25.5" x14ac:dyDescent="0.2">
      <c r="A187" s="8" t="s">
        <v>629</v>
      </c>
      <c r="B187" s="8" t="s">
        <v>14</v>
      </c>
      <c r="C187" s="9" t="s">
        <v>626</v>
      </c>
      <c r="D187" s="9" t="s">
        <v>630</v>
      </c>
      <c r="E187" s="8">
        <v>1</v>
      </c>
      <c r="F187" s="10">
        <f t="shared" si="6"/>
        <v>110</v>
      </c>
      <c r="G187" s="11">
        <f t="shared" si="7"/>
        <v>23.099999999999998</v>
      </c>
      <c r="H187" s="10">
        <f t="shared" si="8"/>
        <v>110</v>
      </c>
      <c r="I187" s="10">
        <v>133.1</v>
      </c>
      <c r="J187" s="12">
        <v>45603</v>
      </c>
      <c r="K187" s="8" t="s">
        <v>17</v>
      </c>
      <c r="L187" s="8" t="s">
        <v>18</v>
      </c>
      <c r="M187" s="8" t="s">
        <v>631</v>
      </c>
      <c r="N187" s="15"/>
      <c r="O187" s="15"/>
    </row>
    <row r="188" spans="1:15" ht="25.5" x14ac:dyDescent="0.2">
      <c r="A188" s="8" t="s">
        <v>632</v>
      </c>
      <c r="B188" s="8" t="s">
        <v>14</v>
      </c>
      <c r="C188" s="9" t="s">
        <v>626</v>
      </c>
      <c r="D188" s="9" t="s">
        <v>633</v>
      </c>
      <c r="E188" s="8">
        <v>1</v>
      </c>
      <c r="F188" s="10">
        <f t="shared" si="6"/>
        <v>392</v>
      </c>
      <c r="G188" s="11">
        <f t="shared" si="7"/>
        <v>82.32</v>
      </c>
      <c r="H188" s="10">
        <f t="shared" si="8"/>
        <v>392</v>
      </c>
      <c r="I188" s="10">
        <v>474.32</v>
      </c>
      <c r="J188" s="12">
        <v>45603</v>
      </c>
      <c r="K188" s="8" t="s">
        <v>17</v>
      </c>
      <c r="L188" s="8" t="s">
        <v>18</v>
      </c>
      <c r="M188" s="8" t="s">
        <v>634</v>
      </c>
      <c r="N188" s="15"/>
      <c r="O188" s="15"/>
    </row>
    <row r="189" spans="1:15" ht="25.5" x14ac:dyDescent="0.2">
      <c r="A189" s="8" t="s">
        <v>635</v>
      </c>
      <c r="B189" s="8" t="s">
        <v>14</v>
      </c>
      <c r="C189" s="9" t="s">
        <v>636</v>
      </c>
      <c r="D189" s="9" t="s">
        <v>637</v>
      </c>
      <c r="E189" s="8">
        <v>1</v>
      </c>
      <c r="F189" s="10">
        <f t="shared" si="6"/>
        <v>927.03305785123973</v>
      </c>
      <c r="G189" s="11">
        <f t="shared" si="7"/>
        <v>194.67694214876033</v>
      </c>
      <c r="H189" s="10">
        <f t="shared" si="8"/>
        <v>927.03305785123973</v>
      </c>
      <c r="I189" s="10">
        <v>1121.71</v>
      </c>
      <c r="J189" s="12">
        <v>45568</v>
      </c>
      <c r="K189" s="20" t="s">
        <v>17</v>
      </c>
      <c r="L189" s="8" t="s">
        <v>18</v>
      </c>
      <c r="M189" s="8" t="s">
        <v>638</v>
      </c>
    </row>
    <row r="190" spans="1:15" ht="25.5" x14ac:dyDescent="0.2">
      <c r="A190" s="8" t="s">
        <v>639</v>
      </c>
      <c r="B190" s="8" t="s">
        <v>14</v>
      </c>
      <c r="C190" s="9" t="s">
        <v>640</v>
      </c>
      <c r="D190" s="9" t="s">
        <v>641</v>
      </c>
      <c r="E190" s="8">
        <v>1</v>
      </c>
      <c r="F190" s="10">
        <f t="shared" si="6"/>
        <v>520</v>
      </c>
      <c r="G190" s="11">
        <f t="shared" si="7"/>
        <v>109.2</v>
      </c>
      <c r="H190" s="10">
        <f t="shared" si="8"/>
        <v>520</v>
      </c>
      <c r="I190" s="10">
        <v>629.20000000000005</v>
      </c>
      <c r="J190" s="12">
        <v>45607</v>
      </c>
      <c r="K190" s="8" t="s">
        <v>17</v>
      </c>
      <c r="L190" s="8" t="s">
        <v>18</v>
      </c>
      <c r="M190" s="8" t="s">
        <v>642</v>
      </c>
    </row>
    <row r="191" spans="1:15" ht="25.5" x14ac:dyDescent="0.2">
      <c r="A191" s="8" t="s">
        <v>643</v>
      </c>
      <c r="B191" s="8" t="s">
        <v>14</v>
      </c>
      <c r="C191" s="9" t="s">
        <v>640</v>
      </c>
      <c r="D191" s="9" t="s">
        <v>644</v>
      </c>
      <c r="E191" s="8">
        <v>1</v>
      </c>
      <c r="F191" s="10">
        <f t="shared" si="6"/>
        <v>2549.5867768595044</v>
      </c>
      <c r="G191" s="11">
        <f t="shared" si="7"/>
        <v>535.41322314049592</v>
      </c>
      <c r="H191" s="10">
        <f t="shared" si="8"/>
        <v>2549.5867768595044</v>
      </c>
      <c r="I191" s="10">
        <v>3085</v>
      </c>
      <c r="J191" s="12">
        <v>45644</v>
      </c>
      <c r="K191" s="8" t="s">
        <v>17</v>
      </c>
      <c r="L191" s="8" t="s">
        <v>18</v>
      </c>
      <c r="M191" s="8" t="s">
        <v>645</v>
      </c>
      <c r="N191" s="8"/>
      <c r="O191" s="8"/>
    </row>
    <row r="192" spans="1:15" ht="25.5" x14ac:dyDescent="0.2">
      <c r="A192" s="8" t="s">
        <v>646</v>
      </c>
      <c r="B192" s="8" t="s">
        <v>14</v>
      </c>
      <c r="C192" s="9" t="s">
        <v>640</v>
      </c>
      <c r="D192" s="9" t="s">
        <v>647</v>
      </c>
      <c r="E192" s="8">
        <v>1</v>
      </c>
      <c r="F192" s="10">
        <f t="shared" si="6"/>
        <v>592.00000000000011</v>
      </c>
      <c r="G192" s="11">
        <f t="shared" si="7"/>
        <v>124.32000000000002</v>
      </c>
      <c r="H192" s="10">
        <f t="shared" si="8"/>
        <v>592.00000000000011</v>
      </c>
      <c r="I192" s="10">
        <v>716.32</v>
      </c>
      <c r="J192" s="12">
        <v>45644</v>
      </c>
      <c r="K192" s="8" t="s">
        <v>17</v>
      </c>
      <c r="L192" s="15" t="s">
        <v>18</v>
      </c>
      <c r="M192" s="15" t="s">
        <v>648</v>
      </c>
      <c r="N192" s="15"/>
      <c r="O192" s="15"/>
    </row>
    <row r="193" spans="1:16" ht="38.25" x14ac:dyDescent="0.2">
      <c r="A193" s="8" t="s">
        <v>649</v>
      </c>
      <c r="B193" s="8" t="s">
        <v>14</v>
      </c>
      <c r="C193" s="9" t="s">
        <v>650</v>
      </c>
      <c r="D193" s="9" t="s">
        <v>651</v>
      </c>
      <c r="E193" s="8">
        <v>1</v>
      </c>
      <c r="F193" s="10">
        <f t="shared" si="6"/>
        <v>2900</v>
      </c>
      <c r="G193" s="11">
        <f t="shared" si="7"/>
        <v>609</v>
      </c>
      <c r="H193" s="10">
        <f t="shared" si="8"/>
        <v>2900</v>
      </c>
      <c r="I193" s="10">
        <v>3509</v>
      </c>
      <c r="J193" s="12">
        <v>45568</v>
      </c>
      <c r="K193" s="8" t="s">
        <v>17</v>
      </c>
      <c r="L193" s="8" t="s">
        <v>18</v>
      </c>
      <c r="M193" s="8" t="s">
        <v>652</v>
      </c>
    </row>
    <row r="194" spans="1:16" ht="25.5" x14ac:dyDescent="0.2">
      <c r="A194" s="8" t="s">
        <v>653</v>
      </c>
      <c r="B194" s="8" t="s">
        <v>28</v>
      </c>
      <c r="C194" s="9" t="s">
        <v>654</v>
      </c>
      <c r="D194" s="9" t="s">
        <v>655</v>
      </c>
      <c r="E194" s="8">
        <v>1</v>
      </c>
      <c r="F194" s="10">
        <f t="shared" si="6"/>
        <v>330.57851239669424</v>
      </c>
      <c r="G194" s="11">
        <f t="shared" si="7"/>
        <v>69.421487603305792</v>
      </c>
      <c r="H194" s="10">
        <f t="shared" si="8"/>
        <v>330.57851239669424</v>
      </c>
      <c r="I194" s="10">
        <v>400</v>
      </c>
      <c r="J194" s="12">
        <v>45629</v>
      </c>
      <c r="K194" s="8" t="s">
        <v>17</v>
      </c>
      <c r="L194" s="15" t="s">
        <v>18</v>
      </c>
      <c r="M194" s="15" t="s">
        <v>656</v>
      </c>
      <c r="P194" s="21" t="s">
        <v>657</v>
      </c>
    </row>
    <row r="195" spans="1:16" ht="25.5" x14ac:dyDescent="0.2">
      <c r="A195" s="8" t="s">
        <v>658</v>
      </c>
      <c r="B195" s="8" t="s">
        <v>28</v>
      </c>
      <c r="C195" s="9" t="s">
        <v>659</v>
      </c>
      <c r="D195" s="9" t="s">
        <v>660</v>
      </c>
      <c r="E195" s="8">
        <v>1</v>
      </c>
      <c r="F195" s="10">
        <f t="shared" si="6"/>
        <v>213.47107438016531</v>
      </c>
      <c r="G195" s="11">
        <f t="shared" si="7"/>
        <v>44.828925619834713</v>
      </c>
      <c r="H195" s="10">
        <f t="shared" si="8"/>
        <v>213.47107438016531</v>
      </c>
      <c r="I195" s="10">
        <v>258.3</v>
      </c>
      <c r="J195" s="12">
        <v>45574</v>
      </c>
      <c r="K195" s="8" t="s">
        <v>17</v>
      </c>
      <c r="L195" s="15" t="s">
        <v>18</v>
      </c>
      <c r="M195" s="15" t="s">
        <v>661</v>
      </c>
    </row>
    <row r="196" spans="1:16" x14ac:dyDescent="0.2">
      <c r="A196" s="8" t="s">
        <v>662</v>
      </c>
      <c r="B196" s="8" t="s">
        <v>28</v>
      </c>
      <c r="C196" s="9" t="s">
        <v>659</v>
      </c>
      <c r="D196" s="9" t="s">
        <v>663</v>
      </c>
      <c r="E196" s="8">
        <v>1</v>
      </c>
      <c r="F196" s="10">
        <f t="shared" si="6"/>
        <v>242.09917355371903</v>
      </c>
      <c r="G196" s="11">
        <f t="shared" si="7"/>
        <v>50.840826446280992</v>
      </c>
      <c r="H196" s="10">
        <f t="shared" si="8"/>
        <v>242.09917355371903</v>
      </c>
      <c r="I196" s="10">
        <v>292.94</v>
      </c>
      <c r="J196" s="12">
        <v>45581</v>
      </c>
      <c r="K196" s="8" t="s">
        <v>17</v>
      </c>
      <c r="L196" s="15" t="s">
        <v>18</v>
      </c>
      <c r="M196" s="15" t="s">
        <v>664</v>
      </c>
    </row>
    <row r="197" spans="1:16" ht="25.5" x14ac:dyDescent="0.2">
      <c r="A197" s="8" t="s">
        <v>665</v>
      </c>
      <c r="B197" s="8" t="s">
        <v>28</v>
      </c>
      <c r="C197" s="9" t="s">
        <v>659</v>
      </c>
      <c r="D197" s="9" t="s">
        <v>666</v>
      </c>
      <c r="E197" s="8">
        <v>1</v>
      </c>
      <c r="F197" s="10">
        <f t="shared" si="6"/>
        <v>371.90082644628103</v>
      </c>
      <c r="G197" s="11">
        <f t="shared" si="7"/>
        <v>78.099173553719012</v>
      </c>
      <c r="H197" s="10">
        <f t="shared" si="8"/>
        <v>371.90082644628103</v>
      </c>
      <c r="I197" s="10">
        <v>450</v>
      </c>
      <c r="J197" s="12">
        <v>45581</v>
      </c>
      <c r="K197" s="8" t="s">
        <v>17</v>
      </c>
      <c r="L197" s="15" t="s">
        <v>18</v>
      </c>
      <c r="M197" s="15" t="s">
        <v>667</v>
      </c>
    </row>
    <row r="198" spans="1:16" x14ac:dyDescent="0.2">
      <c r="A198" s="8" t="s">
        <v>668</v>
      </c>
      <c r="B198" s="8" t="s">
        <v>28</v>
      </c>
      <c r="C198" s="9" t="s">
        <v>659</v>
      </c>
      <c r="D198" s="9" t="s">
        <v>669</v>
      </c>
      <c r="E198" s="8">
        <v>1</v>
      </c>
      <c r="F198" s="10">
        <f t="shared" si="6"/>
        <v>352.09917355371903</v>
      </c>
      <c r="G198" s="11">
        <f t="shared" si="7"/>
        <v>73.940826446280994</v>
      </c>
      <c r="H198" s="10">
        <f t="shared" si="8"/>
        <v>352.09917355371903</v>
      </c>
      <c r="I198" s="10">
        <v>426.04</v>
      </c>
      <c r="J198" s="12">
        <v>45593</v>
      </c>
      <c r="K198" s="8" t="s">
        <v>17</v>
      </c>
      <c r="L198" s="8" t="s">
        <v>18</v>
      </c>
      <c r="M198" s="8" t="s">
        <v>670</v>
      </c>
    </row>
    <row r="199" spans="1:16" ht="38.25" x14ac:dyDescent="0.2">
      <c r="A199" s="8" t="s">
        <v>671</v>
      </c>
      <c r="B199" s="8" t="s">
        <v>28</v>
      </c>
      <c r="C199" s="9" t="s">
        <v>659</v>
      </c>
      <c r="D199" s="9" t="s">
        <v>672</v>
      </c>
      <c r="E199" s="8">
        <v>1</v>
      </c>
      <c r="F199" s="10">
        <f t="shared" si="6"/>
        <v>316.71074380165294</v>
      </c>
      <c r="G199" s="11">
        <f t="shared" si="7"/>
        <v>66.509256198347117</v>
      </c>
      <c r="H199" s="10">
        <f t="shared" si="8"/>
        <v>316.71074380165294</v>
      </c>
      <c r="I199" s="10">
        <v>383.22</v>
      </c>
      <c r="J199" s="12">
        <v>45604</v>
      </c>
      <c r="K199" s="8" t="s">
        <v>17</v>
      </c>
      <c r="L199" s="8" t="s">
        <v>18</v>
      </c>
      <c r="M199" s="8" t="s">
        <v>673</v>
      </c>
    </row>
    <row r="200" spans="1:16" x14ac:dyDescent="0.2">
      <c r="A200" s="8" t="s">
        <v>674</v>
      </c>
      <c r="B200" s="8" t="s">
        <v>28</v>
      </c>
      <c r="C200" s="9" t="s">
        <v>659</v>
      </c>
      <c r="D200" s="9" t="s">
        <v>675</v>
      </c>
      <c r="E200" s="8">
        <v>1</v>
      </c>
      <c r="F200" s="10">
        <f t="shared" ref="F200:F263" si="9">I200/1.21</f>
        <v>16.603305785123968</v>
      </c>
      <c r="G200" s="11">
        <f t="shared" ref="G200:G263" si="10">F200*0.21</f>
        <v>3.4866942148760334</v>
      </c>
      <c r="H200" s="10">
        <f t="shared" ref="H200:H263" si="11">F200</f>
        <v>16.603305785123968</v>
      </c>
      <c r="I200" s="10">
        <v>20.09</v>
      </c>
      <c r="J200" s="12">
        <v>45607</v>
      </c>
      <c r="K200" s="8" t="s">
        <v>17</v>
      </c>
      <c r="L200" s="8" t="s">
        <v>18</v>
      </c>
      <c r="M200" s="8" t="s">
        <v>676</v>
      </c>
    </row>
    <row r="201" spans="1:16" x14ac:dyDescent="0.2">
      <c r="A201" s="8" t="s">
        <v>677</v>
      </c>
      <c r="B201" s="8" t="s">
        <v>28</v>
      </c>
      <c r="C201" s="9" t="s">
        <v>659</v>
      </c>
      <c r="D201" s="9" t="s">
        <v>669</v>
      </c>
      <c r="E201" s="8">
        <v>1</v>
      </c>
      <c r="F201" s="10">
        <f t="shared" si="9"/>
        <v>349.61157024793386</v>
      </c>
      <c r="G201" s="11">
        <f t="shared" si="10"/>
        <v>73.418429752066103</v>
      </c>
      <c r="H201" s="10">
        <f t="shared" si="11"/>
        <v>349.61157024793386</v>
      </c>
      <c r="I201" s="10">
        <v>423.03</v>
      </c>
      <c r="J201" s="12">
        <v>45629</v>
      </c>
      <c r="K201" s="8" t="s">
        <v>17</v>
      </c>
      <c r="L201" s="15" t="s">
        <v>18</v>
      </c>
      <c r="M201" s="15" t="s">
        <v>678</v>
      </c>
    </row>
    <row r="202" spans="1:16" ht="25.5" x14ac:dyDescent="0.2">
      <c r="A202" s="8" t="s">
        <v>679</v>
      </c>
      <c r="B202" s="8" t="s">
        <v>28</v>
      </c>
      <c r="C202" s="9" t="s">
        <v>659</v>
      </c>
      <c r="D202" s="9" t="s">
        <v>680</v>
      </c>
      <c r="E202" s="8">
        <v>1</v>
      </c>
      <c r="F202" s="10">
        <f t="shared" si="9"/>
        <v>16.528925619834713</v>
      </c>
      <c r="G202" s="11">
        <f t="shared" si="10"/>
        <v>3.4710743801652897</v>
      </c>
      <c r="H202" s="10">
        <f t="shared" si="11"/>
        <v>16.528925619834713</v>
      </c>
      <c r="I202" s="10">
        <v>20</v>
      </c>
      <c r="J202" s="12">
        <v>45629</v>
      </c>
      <c r="K202" s="8" t="s">
        <v>17</v>
      </c>
      <c r="L202" s="15" t="s">
        <v>18</v>
      </c>
      <c r="M202" s="15" t="s">
        <v>681</v>
      </c>
    </row>
    <row r="203" spans="1:16" ht="38.25" x14ac:dyDescent="0.2">
      <c r="A203" s="8" t="s">
        <v>682</v>
      </c>
      <c r="B203" s="8" t="s">
        <v>28</v>
      </c>
      <c r="C203" s="9" t="s">
        <v>659</v>
      </c>
      <c r="D203" s="9" t="s">
        <v>683</v>
      </c>
      <c r="E203" s="8">
        <v>1</v>
      </c>
      <c r="F203" s="10">
        <f t="shared" si="9"/>
        <v>3.2975206611570251</v>
      </c>
      <c r="G203" s="11">
        <f t="shared" si="10"/>
        <v>0.6924793388429753</v>
      </c>
      <c r="H203" s="10">
        <f t="shared" si="11"/>
        <v>3.2975206611570251</v>
      </c>
      <c r="I203" s="10">
        <v>3.99</v>
      </c>
      <c r="J203" s="12">
        <v>45642</v>
      </c>
      <c r="K203" s="8" t="s">
        <v>17</v>
      </c>
      <c r="L203" s="8" t="s">
        <v>18</v>
      </c>
      <c r="M203" s="8" t="s">
        <v>684</v>
      </c>
    </row>
    <row r="204" spans="1:16" ht="38.25" x14ac:dyDescent="0.2">
      <c r="A204" s="8" t="s">
        <v>685</v>
      </c>
      <c r="B204" s="8" t="s">
        <v>28</v>
      </c>
      <c r="C204" s="9" t="s">
        <v>659</v>
      </c>
      <c r="D204" s="9" t="s">
        <v>686</v>
      </c>
      <c r="E204" s="8">
        <v>1</v>
      </c>
      <c r="F204" s="10">
        <f t="shared" si="9"/>
        <v>55.18181818181818</v>
      </c>
      <c r="G204" s="11">
        <f t="shared" si="10"/>
        <v>11.588181818181818</v>
      </c>
      <c r="H204" s="10">
        <f t="shared" si="11"/>
        <v>55.18181818181818</v>
      </c>
      <c r="I204" s="10">
        <v>66.77</v>
      </c>
      <c r="J204" s="12">
        <v>45642</v>
      </c>
      <c r="K204" s="8" t="s">
        <v>17</v>
      </c>
      <c r="L204" s="8" t="s">
        <v>18</v>
      </c>
      <c r="M204" s="8" t="s">
        <v>687</v>
      </c>
    </row>
    <row r="205" spans="1:16" ht="25.5" x14ac:dyDescent="0.2">
      <c r="A205" s="8" t="s">
        <v>688</v>
      </c>
      <c r="B205" s="8" t="s">
        <v>14</v>
      </c>
      <c r="C205" s="9" t="s">
        <v>689</v>
      </c>
      <c r="D205" s="9" t="s">
        <v>690</v>
      </c>
      <c r="E205" s="8">
        <v>1</v>
      </c>
      <c r="F205" s="10">
        <f t="shared" si="9"/>
        <v>7828.1818181818189</v>
      </c>
      <c r="G205" s="11">
        <f t="shared" si="10"/>
        <v>1643.9181818181819</v>
      </c>
      <c r="H205" s="10">
        <f t="shared" si="11"/>
        <v>7828.1818181818189</v>
      </c>
      <c r="I205" s="10">
        <v>9472.1</v>
      </c>
      <c r="J205" s="12">
        <v>45569</v>
      </c>
      <c r="K205" s="8" t="s">
        <v>17</v>
      </c>
      <c r="L205" s="15" t="s">
        <v>18</v>
      </c>
      <c r="M205" s="15" t="s">
        <v>691</v>
      </c>
    </row>
    <row r="206" spans="1:16" ht="38.25" x14ac:dyDescent="0.2">
      <c r="A206" s="8" t="s">
        <v>692</v>
      </c>
      <c r="B206" s="8" t="s">
        <v>14</v>
      </c>
      <c r="C206" s="9" t="s">
        <v>689</v>
      </c>
      <c r="D206" s="9" t="s">
        <v>693</v>
      </c>
      <c r="E206" s="8">
        <v>1</v>
      </c>
      <c r="F206" s="10">
        <f t="shared" si="9"/>
        <v>12456.652892561984</v>
      </c>
      <c r="G206" s="11">
        <f t="shared" si="10"/>
        <v>2615.8971074380165</v>
      </c>
      <c r="H206" s="10">
        <f t="shared" si="11"/>
        <v>12456.652892561984</v>
      </c>
      <c r="I206" s="10">
        <v>15072.55</v>
      </c>
      <c r="J206" s="12">
        <v>45581</v>
      </c>
      <c r="K206" s="8" t="s">
        <v>17</v>
      </c>
      <c r="L206" s="15" t="s">
        <v>18</v>
      </c>
      <c r="M206" s="15" t="s">
        <v>31</v>
      </c>
    </row>
    <row r="207" spans="1:16" ht="25.5" x14ac:dyDescent="0.2">
      <c r="A207" s="8" t="s">
        <v>694</v>
      </c>
      <c r="B207" s="8" t="s">
        <v>14</v>
      </c>
      <c r="C207" s="9" t="s">
        <v>689</v>
      </c>
      <c r="D207" s="9" t="s">
        <v>695</v>
      </c>
      <c r="E207" s="8">
        <v>1</v>
      </c>
      <c r="F207" s="10">
        <f t="shared" si="9"/>
        <v>312.67768595041321</v>
      </c>
      <c r="G207" s="11">
        <f t="shared" si="10"/>
        <v>65.662314049586769</v>
      </c>
      <c r="H207" s="10">
        <f t="shared" si="11"/>
        <v>312.67768595041321</v>
      </c>
      <c r="I207" s="10">
        <v>378.34</v>
      </c>
      <c r="J207" s="12">
        <v>45587</v>
      </c>
      <c r="K207" s="8" t="s">
        <v>17</v>
      </c>
      <c r="L207" s="15" t="s">
        <v>18</v>
      </c>
      <c r="M207" s="15" t="s">
        <v>696</v>
      </c>
    </row>
    <row r="208" spans="1:16" ht="38.25" x14ac:dyDescent="0.2">
      <c r="A208" s="8" t="s">
        <v>697</v>
      </c>
      <c r="B208" s="8" t="s">
        <v>14</v>
      </c>
      <c r="C208" s="9" t="s">
        <v>689</v>
      </c>
      <c r="D208" s="9" t="s">
        <v>698</v>
      </c>
      <c r="E208" s="8">
        <v>1</v>
      </c>
      <c r="F208" s="10">
        <f t="shared" si="9"/>
        <v>13093.553719008265</v>
      </c>
      <c r="G208" s="11">
        <f t="shared" si="10"/>
        <v>2749.6462809917357</v>
      </c>
      <c r="H208" s="10">
        <f t="shared" si="11"/>
        <v>13093.553719008265</v>
      </c>
      <c r="I208" s="10">
        <v>15843.2</v>
      </c>
      <c r="J208" s="12">
        <v>45609</v>
      </c>
      <c r="K208" s="8" t="s">
        <v>17</v>
      </c>
      <c r="L208" s="8" t="s">
        <v>18</v>
      </c>
      <c r="M208" s="8" t="s">
        <v>31</v>
      </c>
    </row>
    <row r="209" spans="1:15" ht="38.25" x14ac:dyDescent="0.2">
      <c r="A209" s="8" t="s">
        <v>699</v>
      </c>
      <c r="B209" s="8" t="s">
        <v>14</v>
      </c>
      <c r="C209" s="9" t="s">
        <v>700</v>
      </c>
      <c r="D209" s="9" t="s">
        <v>701</v>
      </c>
      <c r="E209" s="8">
        <v>12</v>
      </c>
      <c r="F209" s="10">
        <f t="shared" si="9"/>
        <v>14500</v>
      </c>
      <c r="G209" s="11">
        <f t="shared" si="10"/>
        <v>3045</v>
      </c>
      <c r="H209" s="10">
        <f t="shared" si="11"/>
        <v>14500</v>
      </c>
      <c r="I209" s="10">
        <v>17545</v>
      </c>
      <c r="J209" s="12">
        <v>45652</v>
      </c>
      <c r="K209" s="8" t="s">
        <v>17</v>
      </c>
      <c r="L209" s="8" t="s">
        <v>18</v>
      </c>
      <c r="M209" s="8" t="s">
        <v>31</v>
      </c>
    </row>
    <row r="210" spans="1:15" ht="38.25" x14ac:dyDescent="0.2">
      <c r="A210" s="8" t="s">
        <v>702</v>
      </c>
      <c r="B210" s="8" t="s">
        <v>14</v>
      </c>
      <c r="C210" s="9" t="s">
        <v>703</v>
      </c>
      <c r="D210" s="9" t="s">
        <v>704</v>
      </c>
      <c r="E210" s="8">
        <v>1</v>
      </c>
      <c r="F210" s="10">
        <f t="shared" si="9"/>
        <v>1200</v>
      </c>
      <c r="G210" s="11">
        <f t="shared" si="10"/>
        <v>252</v>
      </c>
      <c r="H210" s="10">
        <f t="shared" si="11"/>
        <v>1200</v>
      </c>
      <c r="I210" s="10">
        <v>1452</v>
      </c>
      <c r="J210" s="12">
        <v>45649</v>
      </c>
      <c r="K210" s="8" t="s">
        <v>17</v>
      </c>
      <c r="L210" s="8" t="s">
        <v>18</v>
      </c>
      <c r="M210" s="8" t="s">
        <v>705</v>
      </c>
    </row>
    <row r="211" spans="1:15" ht="38.25" x14ac:dyDescent="0.2">
      <c r="A211" s="8" t="s">
        <v>706</v>
      </c>
      <c r="B211" s="8" t="s">
        <v>14</v>
      </c>
      <c r="C211" s="9" t="s">
        <v>703</v>
      </c>
      <c r="D211" s="9" t="s">
        <v>707</v>
      </c>
      <c r="E211" s="8">
        <v>1</v>
      </c>
      <c r="F211" s="10">
        <f t="shared" si="9"/>
        <v>4190</v>
      </c>
      <c r="G211" s="11">
        <f t="shared" si="10"/>
        <v>879.9</v>
      </c>
      <c r="H211" s="10">
        <f t="shared" si="11"/>
        <v>4190</v>
      </c>
      <c r="I211" s="10">
        <v>5069.8999999999996</v>
      </c>
      <c r="J211" s="12">
        <v>45649</v>
      </c>
      <c r="K211" s="8" t="s">
        <v>17</v>
      </c>
      <c r="L211" s="8" t="s">
        <v>18</v>
      </c>
      <c r="M211" s="8" t="s">
        <v>708</v>
      </c>
    </row>
    <row r="212" spans="1:15" ht="38.25" x14ac:dyDescent="0.2">
      <c r="A212" s="8" t="s">
        <v>709</v>
      </c>
      <c r="B212" s="8" t="s">
        <v>234</v>
      </c>
      <c r="C212" s="9" t="s">
        <v>710</v>
      </c>
      <c r="D212" s="9" t="s">
        <v>711</v>
      </c>
      <c r="E212" s="8">
        <v>1</v>
      </c>
      <c r="F212" s="10">
        <f t="shared" si="9"/>
        <v>7240</v>
      </c>
      <c r="G212" s="11">
        <f t="shared" si="10"/>
        <v>1520.3999999999999</v>
      </c>
      <c r="H212" s="10">
        <f t="shared" si="11"/>
        <v>7240</v>
      </c>
      <c r="I212" s="10">
        <v>8760.4</v>
      </c>
      <c r="J212" s="12">
        <v>45593</v>
      </c>
      <c r="K212" s="8" t="s">
        <v>17</v>
      </c>
      <c r="L212" s="8" t="s">
        <v>18</v>
      </c>
      <c r="M212" s="8" t="s">
        <v>712</v>
      </c>
    </row>
    <row r="213" spans="1:15" ht="25.5" x14ac:dyDescent="0.2">
      <c r="A213" s="8" t="s">
        <v>713</v>
      </c>
      <c r="B213" s="8" t="s">
        <v>14</v>
      </c>
      <c r="C213" s="9" t="s">
        <v>710</v>
      </c>
      <c r="D213" s="9" t="s">
        <v>714</v>
      </c>
      <c r="E213" s="8">
        <v>1</v>
      </c>
      <c r="F213" s="10">
        <f t="shared" si="9"/>
        <v>750</v>
      </c>
      <c r="G213" s="11">
        <f t="shared" si="10"/>
        <v>157.5</v>
      </c>
      <c r="H213" s="10">
        <f t="shared" si="11"/>
        <v>750</v>
      </c>
      <c r="I213" s="10">
        <v>907.5</v>
      </c>
      <c r="J213" s="12">
        <v>45593</v>
      </c>
      <c r="K213" s="8" t="s">
        <v>17</v>
      </c>
      <c r="L213" s="15" t="s">
        <v>18</v>
      </c>
      <c r="M213" s="15" t="s">
        <v>715</v>
      </c>
    </row>
    <row r="214" spans="1:15" x14ac:dyDescent="0.2">
      <c r="A214" s="8" t="s">
        <v>716</v>
      </c>
      <c r="B214" s="8" t="s">
        <v>364</v>
      </c>
      <c r="C214" s="9" t="s">
        <v>710</v>
      </c>
      <c r="D214" s="9" t="s">
        <v>717</v>
      </c>
      <c r="E214" s="8">
        <v>1</v>
      </c>
      <c r="F214" s="10">
        <f t="shared" si="9"/>
        <v>1330</v>
      </c>
      <c r="G214" s="11">
        <f t="shared" si="10"/>
        <v>279.3</v>
      </c>
      <c r="H214" s="10">
        <f t="shared" si="11"/>
        <v>1330</v>
      </c>
      <c r="I214" s="10">
        <v>1609.3</v>
      </c>
      <c r="J214" s="12">
        <v>45617</v>
      </c>
      <c r="K214" s="8" t="s">
        <v>17</v>
      </c>
      <c r="L214" s="8" t="s">
        <v>18</v>
      </c>
      <c r="M214" s="8" t="s">
        <v>718</v>
      </c>
    </row>
    <row r="215" spans="1:15" ht="38.25" x14ac:dyDescent="0.2">
      <c r="A215" s="8" t="s">
        <v>719</v>
      </c>
      <c r="B215" s="8" t="s">
        <v>234</v>
      </c>
      <c r="C215" s="9" t="s">
        <v>710</v>
      </c>
      <c r="D215" s="9" t="s">
        <v>720</v>
      </c>
      <c r="E215" s="8">
        <v>1</v>
      </c>
      <c r="F215" s="10">
        <f t="shared" si="9"/>
        <v>1480</v>
      </c>
      <c r="G215" s="11">
        <f t="shared" si="10"/>
        <v>310.8</v>
      </c>
      <c r="H215" s="10">
        <f t="shared" si="11"/>
        <v>1480</v>
      </c>
      <c r="I215" s="10">
        <v>1790.8</v>
      </c>
      <c r="J215" s="12">
        <v>45631</v>
      </c>
      <c r="K215" s="8" t="s">
        <v>17</v>
      </c>
      <c r="L215" s="15" t="s">
        <v>18</v>
      </c>
      <c r="M215" s="15" t="s">
        <v>721</v>
      </c>
    </row>
    <row r="216" spans="1:15" ht="51" x14ac:dyDescent="0.2">
      <c r="A216" s="8" t="s">
        <v>722</v>
      </c>
      <c r="B216" s="8" t="s">
        <v>14</v>
      </c>
      <c r="C216" s="9" t="s">
        <v>710</v>
      </c>
      <c r="D216" s="9" t="s">
        <v>723</v>
      </c>
      <c r="E216" s="8">
        <v>1</v>
      </c>
      <c r="F216" s="10">
        <f t="shared" si="9"/>
        <v>5505</v>
      </c>
      <c r="G216" s="11">
        <f t="shared" si="10"/>
        <v>1156.05</v>
      </c>
      <c r="H216" s="10">
        <f t="shared" si="11"/>
        <v>5505</v>
      </c>
      <c r="I216" s="10">
        <v>6661.05</v>
      </c>
      <c r="J216" s="12">
        <v>45646</v>
      </c>
      <c r="K216" s="8" t="s">
        <v>17</v>
      </c>
      <c r="L216" s="8" t="s">
        <v>18</v>
      </c>
      <c r="M216" s="8" t="s">
        <v>724</v>
      </c>
    </row>
    <row r="217" spans="1:15" ht="25.5" x14ac:dyDescent="0.2">
      <c r="A217" s="8" t="s">
        <v>725</v>
      </c>
      <c r="B217" s="8" t="s">
        <v>14</v>
      </c>
      <c r="C217" s="9" t="s">
        <v>710</v>
      </c>
      <c r="D217" s="9" t="s">
        <v>726</v>
      </c>
      <c r="E217" s="8">
        <v>1</v>
      </c>
      <c r="F217" s="10">
        <f t="shared" si="9"/>
        <v>1540.0000000000002</v>
      </c>
      <c r="G217" s="11">
        <f t="shared" si="10"/>
        <v>323.40000000000003</v>
      </c>
      <c r="H217" s="10">
        <f t="shared" si="11"/>
        <v>1540.0000000000002</v>
      </c>
      <c r="I217" s="10">
        <v>1863.4</v>
      </c>
      <c r="J217" s="12">
        <v>45649</v>
      </c>
      <c r="K217" s="8" t="s">
        <v>17</v>
      </c>
      <c r="L217" s="8" t="s">
        <v>18</v>
      </c>
      <c r="M217" s="8" t="s">
        <v>727</v>
      </c>
    </row>
    <row r="218" spans="1:15" ht="38.25" x14ac:dyDescent="0.2">
      <c r="A218" s="8" t="s">
        <v>728</v>
      </c>
      <c r="B218" s="8" t="s">
        <v>14</v>
      </c>
      <c r="C218" s="9" t="s">
        <v>729</v>
      </c>
      <c r="D218" s="9" t="s">
        <v>730</v>
      </c>
      <c r="E218" s="8">
        <v>1</v>
      </c>
      <c r="F218" s="10">
        <f t="shared" si="9"/>
        <v>748</v>
      </c>
      <c r="G218" s="11">
        <f t="shared" si="10"/>
        <v>157.07999999999998</v>
      </c>
      <c r="H218" s="10">
        <f t="shared" si="11"/>
        <v>748</v>
      </c>
      <c r="I218" s="10">
        <v>905.08</v>
      </c>
      <c r="J218" s="12">
        <v>45621</v>
      </c>
      <c r="K218" s="8" t="s">
        <v>17</v>
      </c>
      <c r="L218" s="15" t="s">
        <v>18</v>
      </c>
      <c r="M218" s="15" t="s">
        <v>731</v>
      </c>
    </row>
    <row r="219" spans="1:15" ht="25.5" x14ac:dyDescent="0.2">
      <c r="A219" s="8" t="s">
        <v>732</v>
      </c>
      <c r="B219" s="8" t="s">
        <v>28</v>
      </c>
      <c r="C219" s="9" t="s">
        <v>733</v>
      </c>
      <c r="D219" s="9" t="s">
        <v>734</v>
      </c>
      <c r="E219" s="8">
        <v>1</v>
      </c>
      <c r="F219" s="10">
        <f t="shared" si="9"/>
        <v>190.08264462809919</v>
      </c>
      <c r="G219" s="11">
        <f t="shared" si="10"/>
        <v>39.917355371900825</v>
      </c>
      <c r="H219" s="10">
        <f t="shared" si="11"/>
        <v>190.08264462809919</v>
      </c>
      <c r="I219" s="10">
        <v>230</v>
      </c>
      <c r="J219" s="12">
        <v>45581</v>
      </c>
      <c r="K219" s="8" t="s">
        <v>17</v>
      </c>
      <c r="L219" s="15" t="s">
        <v>18</v>
      </c>
      <c r="M219" s="15" t="s">
        <v>735</v>
      </c>
    </row>
    <row r="220" spans="1:15" ht="25.5" x14ac:dyDescent="0.2">
      <c r="A220" s="8" t="s">
        <v>736</v>
      </c>
      <c r="B220" s="8" t="s">
        <v>28</v>
      </c>
      <c r="C220" s="9" t="s">
        <v>737</v>
      </c>
      <c r="D220" s="9" t="s">
        <v>738</v>
      </c>
      <c r="E220" s="8">
        <v>1</v>
      </c>
      <c r="F220" s="10">
        <f t="shared" si="9"/>
        <v>75.206611570247929</v>
      </c>
      <c r="G220" s="11">
        <f t="shared" si="10"/>
        <v>15.793388429752065</v>
      </c>
      <c r="H220" s="10">
        <f t="shared" si="11"/>
        <v>75.206611570247929</v>
      </c>
      <c r="I220" s="10">
        <v>91</v>
      </c>
      <c r="J220" s="12">
        <v>45581</v>
      </c>
      <c r="K220" s="8" t="s">
        <v>17</v>
      </c>
      <c r="L220" s="15" t="s">
        <v>18</v>
      </c>
      <c r="M220" s="15" t="s">
        <v>739</v>
      </c>
    </row>
    <row r="221" spans="1:15" ht="38.25" x14ac:dyDescent="0.2">
      <c r="A221" s="8" t="s">
        <v>740</v>
      </c>
      <c r="B221" s="8" t="s">
        <v>28</v>
      </c>
      <c r="C221" s="9" t="s">
        <v>741</v>
      </c>
      <c r="D221" s="9" t="s">
        <v>742</v>
      </c>
      <c r="E221" s="8">
        <v>1</v>
      </c>
      <c r="F221" s="10">
        <f t="shared" si="9"/>
        <v>289.25619834710744</v>
      </c>
      <c r="G221" s="11">
        <f t="shared" si="10"/>
        <v>60.743801652892557</v>
      </c>
      <c r="H221" s="10">
        <f t="shared" si="11"/>
        <v>289.25619834710744</v>
      </c>
      <c r="I221" s="10">
        <v>350</v>
      </c>
      <c r="J221" s="16">
        <v>45581</v>
      </c>
      <c r="K221" s="8" t="s">
        <v>17</v>
      </c>
      <c r="L221" s="15" t="s">
        <v>18</v>
      </c>
      <c r="M221" s="15" t="s">
        <v>743</v>
      </c>
    </row>
    <row r="222" spans="1:15" ht="25.5" x14ac:dyDescent="0.2">
      <c r="A222" s="8" t="s">
        <v>744</v>
      </c>
      <c r="B222" s="8" t="s">
        <v>28</v>
      </c>
      <c r="C222" s="9" t="s">
        <v>745</v>
      </c>
      <c r="D222" s="9" t="s">
        <v>746</v>
      </c>
      <c r="E222" s="8">
        <v>1</v>
      </c>
      <c r="F222" s="10">
        <f t="shared" si="9"/>
        <v>16.528925619834713</v>
      </c>
      <c r="G222" s="11">
        <f t="shared" si="10"/>
        <v>3.4710743801652897</v>
      </c>
      <c r="H222" s="10">
        <f t="shared" si="11"/>
        <v>16.528925619834713</v>
      </c>
      <c r="I222" s="10">
        <v>20</v>
      </c>
      <c r="J222" s="12">
        <v>45604</v>
      </c>
      <c r="K222" s="8" t="s">
        <v>17</v>
      </c>
      <c r="L222" s="8" t="s">
        <v>18</v>
      </c>
      <c r="M222" s="8" t="s">
        <v>747</v>
      </c>
    </row>
    <row r="223" spans="1:15" ht="25.5" x14ac:dyDescent="0.2">
      <c r="A223" s="8" t="s">
        <v>748</v>
      </c>
      <c r="B223" s="8" t="s">
        <v>28</v>
      </c>
      <c r="C223" s="9" t="s">
        <v>749</v>
      </c>
      <c r="D223" s="9" t="s">
        <v>750</v>
      </c>
      <c r="E223" s="8">
        <v>1</v>
      </c>
      <c r="F223" s="10">
        <f t="shared" si="9"/>
        <v>221.98347107438019</v>
      </c>
      <c r="G223" s="11">
        <f t="shared" si="10"/>
        <v>46.616528925619839</v>
      </c>
      <c r="H223" s="10">
        <f t="shared" si="11"/>
        <v>221.98347107438019</v>
      </c>
      <c r="I223" s="10">
        <v>268.60000000000002</v>
      </c>
      <c r="J223" s="12">
        <v>45607</v>
      </c>
      <c r="K223" s="8" t="s">
        <v>17</v>
      </c>
      <c r="L223" s="8" t="s">
        <v>18</v>
      </c>
      <c r="M223" s="8" t="s">
        <v>751</v>
      </c>
    </row>
    <row r="224" spans="1:15" ht="25.5" x14ac:dyDescent="0.2">
      <c r="A224" s="8" t="s">
        <v>752</v>
      </c>
      <c r="B224" s="8" t="s">
        <v>28</v>
      </c>
      <c r="C224" s="9" t="s">
        <v>753</v>
      </c>
      <c r="D224" s="9" t="s">
        <v>754</v>
      </c>
      <c r="E224" s="8">
        <v>1</v>
      </c>
      <c r="F224" s="10">
        <f t="shared" si="9"/>
        <v>330</v>
      </c>
      <c r="G224" s="11">
        <f t="shared" si="10"/>
        <v>69.3</v>
      </c>
      <c r="H224" s="10">
        <f t="shared" si="11"/>
        <v>330</v>
      </c>
      <c r="I224" s="10">
        <v>399.3</v>
      </c>
      <c r="J224" s="12">
        <v>45616</v>
      </c>
      <c r="K224" s="8" t="s">
        <v>17</v>
      </c>
      <c r="L224" s="15" t="s">
        <v>18</v>
      </c>
      <c r="M224" s="15" t="s">
        <v>755</v>
      </c>
      <c r="N224" s="15"/>
      <c r="O224" s="15"/>
    </row>
    <row r="225" spans="1:13" ht="25.5" x14ac:dyDescent="0.2">
      <c r="A225" s="8" t="s">
        <v>756</v>
      </c>
      <c r="B225" s="8" t="s">
        <v>28</v>
      </c>
      <c r="C225" s="9" t="s">
        <v>753</v>
      </c>
      <c r="D225" s="9" t="s">
        <v>757</v>
      </c>
      <c r="E225" s="8">
        <v>1</v>
      </c>
      <c r="F225" s="10">
        <f t="shared" si="9"/>
        <v>41.32231404958678</v>
      </c>
      <c r="G225" s="11">
        <f t="shared" si="10"/>
        <v>8.677685950413224</v>
      </c>
      <c r="H225" s="10">
        <f t="shared" si="11"/>
        <v>41.32231404958678</v>
      </c>
      <c r="I225" s="10">
        <v>50</v>
      </c>
      <c r="J225" s="12">
        <v>45639</v>
      </c>
      <c r="K225" s="8" t="s">
        <v>17</v>
      </c>
      <c r="L225" s="15" t="s">
        <v>18</v>
      </c>
      <c r="M225" s="15" t="s">
        <v>758</v>
      </c>
    </row>
    <row r="226" spans="1:13" ht="25.5" x14ac:dyDescent="0.2">
      <c r="A226" s="8" t="s">
        <v>759</v>
      </c>
      <c r="B226" s="8" t="s">
        <v>14</v>
      </c>
      <c r="C226" s="9" t="s">
        <v>760</v>
      </c>
      <c r="D226" s="9" t="s">
        <v>761</v>
      </c>
      <c r="E226" s="8">
        <v>1</v>
      </c>
      <c r="F226" s="10">
        <f t="shared" si="9"/>
        <v>750</v>
      </c>
      <c r="G226" s="11">
        <f t="shared" si="10"/>
        <v>157.5</v>
      </c>
      <c r="H226" s="10">
        <f t="shared" si="11"/>
        <v>750</v>
      </c>
      <c r="I226" s="10">
        <v>907.5</v>
      </c>
      <c r="J226" s="12">
        <v>45649</v>
      </c>
      <c r="K226" s="8" t="s">
        <v>17</v>
      </c>
      <c r="L226" s="15" t="s">
        <v>18</v>
      </c>
      <c r="M226" s="15" t="s">
        <v>762</v>
      </c>
    </row>
    <row r="227" spans="1:13" ht="38.25" x14ac:dyDescent="0.2">
      <c r="A227" s="8" t="s">
        <v>763</v>
      </c>
      <c r="B227" s="8" t="s">
        <v>28</v>
      </c>
      <c r="C227" s="9" t="s">
        <v>764</v>
      </c>
      <c r="D227" s="9" t="s">
        <v>765</v>
      </c>
      <c r="E227" s="8">
        <v>1</v>
      </c>
      <c r="F227" s="10">
        <f t="shared" si="9"/>
        <v>69.834710743801651</v>
      </c>
      <c r="G227" s="11">
        <f t="shared" si="10"/>
        <v>14.665289256198346</v>
      </c>
      <c r="H227" s="10">
        <f t="shared" si="11"/>
        <v>69.834710743801651</v>
      </c>
      <c r="I227" s="10">
        <v>84.5</v>
      </c>
      <c r="J227" s="12">
        <v>45566</v>
      </c>
      <c r="K227" s="8" t="s">
        <v>17</v>
      </c>
      <c r="L227" s="8" t="s">
        <v>18</v>
      </c>
      <c r="M227" s="8" t="s">
        <v>766</v>
      </c>
    </row>
    <row r="228" spans="1:13" ht="25.5" x14ac:dyDescent="0.2">
      <c r="A228" s="8" t="s">
        <v>767</v>
      </c>
      <c r="B228" s="8" t="s">
        <v>28</v>
      </c>
      <c r="C228" s="9" t="s">
        <v>764</v>
      </c>
      <c r="D228" s="9" t="s">
        <v>768</v>
      </c>
      <c r="E228" s="8">
        <v>1</v>
      </c>
      <c r="F228" s="10">
        <f t="shared" si="9"/>
        <v>371.90082644628103</v>
      </c>
      <c r="G228" s="11">
        <f t="shared" si="10"/>
        <v>78.099173553719012</v>
      </c>
      <c r="H228" s="10">
        <f t="shared" si="11"/>
        <v>371.90082644628103</v>
      </c>
      <c r="I228" s="10">
        <v>450</v>
      </c>
      <c r="J228" s="12">
        <v>45566</v>
      </c>
      <c r="K228" s="8" t="s">
        <v>17</v>
      </c>
      <c r="L228" s="8" t="s">
        <v>18</v>
      </c>
      <c r="M228" s="8" t="s">
        <v>769</v>
      </c>
    </row>
    <row r="229" spans="1:13" ht="38.25" x14ac:dyDescent="0.2">
      <c r="A229" s="8" t="s">
        <v>770</v>
      </c>
      <c r="B229" s="8" t="s">
        <v>14</v>
      </c>
      <c r="C229" s="9" t="s">
        <v>771</v>
      </c>
      <c r="D229" s="9" t="s">
        <v>772</v>
      </c>
      <c r="E229" s="8">
        <v>1</v>
      </c>
      <c r="F229" s="10">
        <f t="shared" si="9"/>
        <v>2650</v>
      </c>
      <c r="G229" s="11">
        <f t="shared" si="10"/>
        <v>556.5</v>
      </c>
      <c r="H229" s="10">
        <f t="shared" si="11"/>
        <v>2650</v>
      </c>
      <c r="I229" s="10">
        <v>3206.5</v>
      </c>
      <c r="J229" s="12">
        <v>45582</v>
      </c>
      <c r="K229" s="8" t="s">
        <v>17</v>
      </c>
      <c r="L229" s="15" t="s">
        <v>18</v>
      </c>
      <c r="M229" s="15" t="s">
        <v>773</v>
      </c>
    </row>
    <row r="230" spans="1:13" ht="25.5" x14ac:dyDescent="0.2">
      <c r="A230" s="8" t="s">
        <v>774</v>
      </c>
      <c r="B230" s="8" t="s">
        <v>364</v>
      </c>
      <c r="C230" s="9" t="s">
        <v>775</v>
      </c>
      <c r="D230" s="9" t="s">
        <v>776</v>
      </c>
      <c r="E230" s="8">
        <v>1</v>
      </c>
      <c r="F230" s="10">
        <f t="shared" si="9"/>
        <v>607.75206611570252</v>
      </c>
      <c r="G230" s="11">
        <f t="shared" si="10"/>
        <v>127.62793388429752</v>
      </c>
      <c r="H230" s="10">
        <f t="shared" si="11"/>
        <v>607.75206611570252</v>
      </c>
      <c r="I230" s="10">
        <v>735.38</v>
      </c>
      <c r="J230" s="12">
        <v>45631</v>
      </c>
      <c r="K230" s="8" t="s">
        <v>17</v>
      </c>
      <c r="L230" s="15" t="s">
        <v>18</v>
      </c>
      <c r="M230" s="15" t="s">
        <v>777</v>
      </c>
    </row>
    <row r="231" spans="1:13" x14ac:dyDescent="0.2">
      <c r="A231" s="8" t="s">
        <v>778</v>
      </c>
      <c r="B231" s="8" t="s">
        <v>14</v>
      </c>
      <c r="C231" s="9" t="s">
        <v>779</v>
      </c>
      <c r="D231" s="9" t="s">
        <v>780</v>
      </c>
      <c r="E231" s="8">
        <v>1</v>
      </c>
      <c r="F231" s="10">
        <f t="shared" si="9"/>
        <v>1227.2727272727273</v>
      </c>
      <c r="G231" s="11">
        <f t="shared" si="10"/>
        <v>257.72727272727269</v>
      </c>
      <c r="H231" s="10">
        <f t="shared" si="11"/>
        <v>1227.2727272727273</v>
      </c>
      <c r="I231" s="10">
        <v>1485</v>
      </c>
      <c r="J231" s="12">
        <v>45589</v>
      </c>
      <c r="K231" s="8" t="s">
        <v>17</v>
      </c>
      <c r="L231" s="15" t="s">
        <v>18</v>
      </c>
      <c r="M231" s="15" t="s">
        <v>781</v>
      </c>
    </row>
    <row r="232" spans="1:13" ht="25.5" x14ac:dyDescent="0.2">
      <c r="A232" s="8" t="s">
        <v>782</v>
      </c>
      <c r="B232" s="8" t="s">
        <v>28</v>
      </c>
      <c r="C232" s="9" t="s">
        <v>783</v>
      </c>
      <c r="D232" s="9" t="s">
        <v>784</v>
      </c>
      <c r="E232" s="8">
        <v>1</v>
      </c>
      <c r="F232" s="10">
        <f t="shared" si="9"/>
        <v>189.19008264462809</v>
      </c>
      <c r="G232" s="11">
        <f t="shared" si="10"/>
        <v>39.729917355371896</v>
      </c>
      <c r="H232" s="10">
        <f t="shared" si="11"/>
        <v>189.19008264462809</v>
      </c>
      <c r="I232" s="10">
        <v>228.92</v>
      </c>
      <c r="J232" s="12">
        <v>45589</v>
      </c>
      <c r="K232" s="8" t="s">
        <v>17</v>
      </c>
      <c r="L232" s="8" t="s">
        <v>18</v>
      </c>
      <c r="M232" s="8" t="s">
        <v>785</v>
      </c>
    </row>
    <row r="233" spans="1:13" ht="38.25" x14ac:dyDescent="0.2">
      <c r="A233" s="8" t="s">
        <v>786</v>
      </c>
      <c r="B233" s="8" t="s">
        <v>28</v>
      </c>
      <c r="C233" s="9" t="s">
        <v>783</v>
      </c>
      <c r="D233" s="9" t="s">
        <v>787</v>
      </c>
      <c r="E233" s="8">
        <v>1</v>
      </c>
      <c r="F233" s="10">
        <f t="shared" si="9"/>
        <v>826.4545454545455</v>
      </c>
      <c r="G233" s="11">
        <f t="shared" si="10"/>
        <v>173.55545454545455</v>
      </c>
      <c r="H233" s="10">
        <f t="shared" si="11"/>
        <v>826.4545454545455</v>
      </c>
      <c r="I233" s="10">
        <v>1000.01</v>
      </c>
      <c r="J233" s="12">
        <v>45589</v>
      </c>
      <c r="K233" s="8" t="s">
        <v>17</v>
      </c>
      <c r="L233" s="15" t="s">
        <v>18</v>
      </c>
      <c r="M233" s="15" t="s">
        <v>788</v>
      </c>
    </row>
    <row r="234" spans="1:13" ht="25.5" x14ac:dyDescent="0.2">
      <c r="A234" s="8" t="s">
        <v>789</v>
      </c>
      <c r="B234" s="8" t="s">
        <v>28</v>
      </c>
      <c r="C234" s="9" t="s">
        <v>783</v>
      </c>
      <c r="D234" s="9" t="s">
        <v>790</v>
      </c>
      <c r="E234" s="8">
        <v>1</v>
      </c>
      <c r="F234" s="10">
        <f t="shared" si="9"/>
        <v>743.80165289256206</v>
      </c>
      <c r="G234" s="11">
        <f t="shared" si="10"/>
        <v>156.19834710743802</v>
      </c>
      <c r="H234" s="10">
        <f t="shared" si="11"/>
        <v>743.80165289256206</v>
      </c>
      <c r="I234" s="10">
        <v>900</v>
      </c>
      <c r="J234" s="12">
        <v>45624</v>
      </c>
      <c r="K234" s="8" t="s">
        <v>17</v>
      </c>
      <c r="L234" s="15" t="s">
        <v>18</v>
      </c>
      <c r="M234" s="15" t="s">
        <v>791</v>
      </c>
    </row>
    <row r="235" spans="1:13" ht="25.5" x14ac:dyDescent="0.2">
      <c r="A235" s="8" t="s">
        <v>792</v>
      </c>
      <c r="B235" s="8" t="s">
        <v>28</v>
      </c>
      <c r="C235" s="9" t="s">
        <v>793</v>
      </c>
      <c r="D235" s="9" t="s">
        <v>794</v>
      </c>
      <c r="E235" s="8">
        <v>1</v>
      </c>
      <c r="F235" s="10">
        <f t="shared" si="9"/>
        <v>41.32231404958678</v>
      </c>
      <c r="G235" s="11">
        <f t="shared" si="10"/>
        <v>8.677685950413224</v>
      </c>
      <c r="H235" s="10">
        <f t="shared" si="11"/>
        <v>41.32231404958678</v>
      </c>
      <c r="I235" s="10">
        <v>50</v>
      </c>
      <c r="J235" s="12">
        <v>45593</v>
      </c>
      <c r="K235" s="8" t="s">
        <v>17</v>
      </c>
      <c r="L235" s="8" t="s">
        <v>18</v>
      </c>
      <c r="M235" s="8" t="s">
        <v>795</v>
      </c>
    </row>
    <row r="236" spans="1:13" ht="25.5" x14ac:dyDescent="0.2">
      <c r="A236" s="8" t="s">
        <v>796</v>
      </c>
      <c r="B236" s="8" t="s">
        <v>28</v>
      </c>
      <c r="C236" s="9" t="s">
        <v>797</v>
      </c>
      <c r="D236" s="9" t="s">
        <v>798</v>
      </c>
      <c r="E236" s="8">
        <v>1</v>
      </c>
      <c r="F236" s="10">
        <f t="shared" si="9"/>
        <v>2197.504132231405</v>
      </c>
      <c r="G236" s="11">
        <f t="shared" si="10"/>
        <v>461.47586776859504</v>
      </c>
      <c r="H236" s="10">
        <f t="shared" si="11"/>
        <v>2197.504132231405</v>
      </c>
      <c r="I236" s="10">
        <v>2658.98</v>
      </c>
      <c r="J236" s="12">
        <v>45607</v>
      </c>
      <c r="K236" s="8" t="s">
        <v>17</v>
      </c>
      <c r="L236" s="8" t="s">
        <v>18</v>
      </c>
      <c r="M236" s="8" t="s">
        <v>799</v>
      </c>
    </row>
    <row r="237" spans="1:13" ht="25.5" x14ac:dyDescent="0.2">
      <c r="A237" s="8" t="s">
        <v>800</v>
      </c>
      <c r="B237" s="8" t="s">
        <v>28</v>
      </c>
      <c r="C237" s="9" t="s">
        <v>801</v>
      </c>
      <c r="D237" s="9" t="s">
        <v>802</v>
      </c>
      <c r="E237" s="8">
        <v>1</v>
      </c>
      <c r="F237" s="10">
        <f t="shared" si="9"/>
        <v>940.80165289256195</v>
      </c>
      <c r="G237" s="11">
        <f t="shared" si="10"/>
        <v>197.568347107438</v>
      </c>
      <c r="H237" s="10">
        <f t="shared" si="11"/>
        <v>940.80165289256195</v>
      </c>
      <c r="I237" s="10">
        <v>1138.3699999999999</v>
      </c>
      <c r="J237" s="12">
        <v>45579</v>
      </c>
      <c r="K237" s="8" t="s">
        <v>17</v>
      </c>
      <c r="L237" s="15" t="s">
        <v>18</v>
      </c>
      <c r="M237" s="15" t="s">
        <v>803</v>
      </c>
    </row>
    <row r="238" spans="1:13" ht="25.5" x14ac:dyDescent="0.2">
      <c r="A238" s="8" t="s">
        <v>804</v>
      </c>
      <c r="B238" s="8" t="s">
        <v>28</v>
      </c>
      <c r="C238" s="9" t="s">
        <v>801</v>
      </c>
      <c r="D238" s="9" t="s">
        <v>805</v>
      </c>
      <c r="E238" s="8">
        <v>1</v>
      </c>
      <c r="F238" s="10">
        <f t="shared" si="9"/>
        <v>1366.4380165289258</v>
      </c>
      <c r="G238" s="11">
        <f t="shared" si="10"/>
        <v>286.95198347107441</v>
      </c>
      <c r="H238" s="10">
        <f t="shared" si="11"/>
        <v>1366.4380165289258</v>
      </c>
      <c r="I238" s="10">
        <v>1653.39</v>
      </c>
      <c r="J238" s="12">
        <v>45589</v>
      </c>
      <c r="K238" s="8" t="s">
        <v>17</v>
      </c>
      <c r="L238" s="8" t="s">
        <v>18</v>
      </c>
      <c r="M238" s="8" t="s">
        <v>806</v>
      </c>
    </row>
    <row r="239" spans="1:13" x14ac:dyDescent="0.2">
      <c r="A239" s="8" t="s">
        <v>807</v>
      </c>
      <c r="B239" s="8" t="s">
        <v>28</v>
      </c>
      <c r="C239" s="9" t="s">
        <v>801</v>
      </c>
      <c r="D239" s="9" t="s">
        <v>808</v>
      </c>
      <c r="E239" s="8">
        <v>1</v>
      </c>
      <c r="F239" s="10">
        <f t="shared" si="9"/>
        <v>795.57024793388427</v>
      </c>
      <c r="G239" s="11">
        <f t="shared" si="10"/>
        <v>167.06975206611568</v>
      </c>
      <c r="H239" s="10">
        <f t="shared" si="11"/>
        <v>795.57024793388427</v>
      </c>
      <c r="I239" s="10">
        <v>962.64</v>
      </c>
      <c r="J239" s="12">
        <v>45614</v>
      </c>
      <c r="K239" s="8" t="s">
        <v>17</v>
      </c>
      <c r="L239" s="15" t="s">
        <v>18</v>
      </c>
      <c r="M239" s="15" t="s">
        <v>809</v>
      </c>
    </row>
    <row r="240" spans="1:13" x14ac:dyDescent="0.2">
      <c r="A240" s="8" t="s">
        <v>810</v>
      </c>
      <c r="B240" s="8" t="s">
        <v>28</v>
      </c>
      <c r="C240" s="9" t="s">
        <v>801</v>
      </c>
      <c r="D240" s="9" t="s">
        <v>398</v>
      </c>
      <c r="E240" s="8">
        <v>1</v>
      </c>
      <c r="F240" s="10">
        <f t="shared" si="9"/>
        <v>1914.7851239669421</v>
      </c>
      <c r="G240" s="11">
        <f t="shared" si="10"/>
        <v>402.10487603305785</v>
      </c>
      <c r="H240" s="10">
        <f t="shared" si="11"/>
        <v>1914.7851239669421</v>
      </c>
      <c r="I240" s="10">
        <v>2316.89</v>
      </c>
      <c r="J240" s="12">
        <v>45644</v>
      </c>
      <c r="K240" s="8" t="s">
        <v>17</v>
      </c>
      <c r="L240" s="15" t="s">
        <v>18</v>
      </c>
      <c r="M240" s="15" t="s">
        <v>811</v>
      </c>
    </row>
    <row r="241" spans="1:15" ht="25.5" x14ac:dyDescent="0.2">
      <c r="A241" s="8" t="s">
        <v>812</v>
      </c>
      <c r="B241" s="8" t="s">
        <v>14</v>
      </c>
      <c r="C241" s="9" t="s">
        <v>813</v>
      </c>
      <c r="D241" s="9" t="s">
        <v>814</v>
      </c>
      <c r="E241" s="8">
        <v>1</v>
      </c>
      <c r="F241" s="10">
        <f t="shared" si="9"/>
        <v>550</v>
      </c>
      <c r="G241" s="11">
        <f t="shared" si="10"/>
        <v>115.5</v>
      </c>
      <c r="H241" s="10">
        <f t="shared" si="11"/>
        <v>550</v>
      </c>
      <c r="I241" s="10">
        <v>665.5</v>
      </c>
      <c r="J241" s="12">
        <v>45568</v>
      </c>
      <c r="K241" s="8" t="s">
        <v>17</v>
      </c>
      <c r="L241" s="8" t="s">
        <v>18</v>
      </c>
      <c r="M241" s="8" t="s">
        <v>815</v>
      </c>
      <c r="N241" s="15"/>
      <c r="O241" s="15"/>
    </row>
    <row r="242" spans="1:15" ht="25.5" x14ac:dyDescent="0.2">
      <c r="A242" s="8" t="s">
        <v>816</v>
      </c>
      <c r="B242" s="8" t="s">
        <v>28</v>
      </c>
      <c r="C242" s="9" t="s">
        <v>817</v>
      </c>
      <c r="D242" s="9" t="s">
        <v>818</v>
      </c>
      <c r="E242" s="8">
        <v>1</v>
      </c>
      <c r="F242" s="10">
        <f t="shared" si="9"/>
        <v>247.50413223140498</v>
      </c>
      <c r="G242" s="11">
        <f t="shared" si="10"/>
        <v>51.975867768595045</v>
      </c>
      <c r="H242" s="10">
        <f t="shared" si="11"/>
        <v>247.50413223140498</v>
      </c>
      <c r="I242" s="10">
        <v>299.48</v>
      </c>
      <c r="J242" s="12">
        <v>45624</v>
      </c>
      <c r="K242" s="8" t="s">
        <v>17</v>
      </c>
      <c r="L242" s="15" t="s">
        <v>18</v>
      </c>
      <c r="M242" s="15" t="s">
        <v>819</v>
      </c>
    </row>
    <row r="243" spans="1:15" x14ac:dyDescent="0.2">
      <c r="A243" s="8" t="s">
        <v>820</v>
      </c>
      <c r="B243" s="8" t="s">
        <v>14</v>
      </c>
      <c r="C243" s="9" t="s">
        <v>821</v>
      </c>
      <c r="D243" s="9" t="s">
        <v>822</v>
      </c>
      <c r="E243" s="8">
        <v>1</v>
      </c>
      <c r="F243" s="10">
        <f t="shared" si="9"/>
        <v>2480</v>
      </c>
      <c r="G243" s="11">
        <f t="shared" si="10"/>
        <v>520.79999999999995</v>
      </c>
      <c r="H243" s="10">
        <f t="shared" si="11"/>
        <v>2480</v>
      </c>
      <c r="I243" s="10">
        <v>3000.8</v>
      </c>
      <c r="J243" s="12">
        <v>45614</v>
      </c>
      <c r="K243" s="8" t="s">
        <v>17</v>
      </c>
      <c r="L243" s="8" t="s">
        <v>18</v>
      </c>
      <c r="M243" s="8" t="s">
        <v>823</v>
      </c>
    </row>
    <row r="244" spans="1:15" ht="38.25" x14ac:dyDescent="0.2">
      <c r="A244" s="8" t="s">
        <v>824</v>
      </c>
      <c r="B244" s="8" t="s">
        <v>364</v>
      </c>
      <c r="C244" s="9" t="s">
        <v>825</v>
      </c>
      <c r="D244" s="9" t="s">
        <v>826</v>
      </c>
      <c r="E244" s="8">
        <v>1</v>
      </c>
      <c r="F244" s="10">
        <f t="shared" si="9"/>
        <v>319</v>
      </c>
      <c r="G244" s="11">
        <f t="shared" si="10"/>
        <v>66.989999999999995</v>
      </c>
      <c r="H244" s="10">
        <f t="shared" si="11"/>
        <v>319</v>
      </c>
      <c r="I244" s="10">
        <v>385.99</v>
      </c>
      <c r="J244" s="12">
        <v>45631</v>
      </c>
      <c r="K244" s="8" t="s">
        <v>17</v>
      </c>
      <c r="L244" s="15" t="s">
        <v>18</v>
      </c>
      <c r="M244" s="15" t="s">
        <v>827</v>
      </c>
    </row>
    <row r="245" spans="1:15" ht="25.5" x14ac:dyDescent="0.2">
      <c r="A245" s="8" t="s">
        <v>828</v>
      </c>
      <c r="B245" s="8" t="s">
        <v>14</v>
      </c>
      <c r="C245" s="9" t="s">
        <v>829</v>
      </c>
      <c r="D245" s="9" t="s">
        <v>830</v>
      </c>
      <c r="E245" s="8">
        <v>1</v>
      </c>
      <c r="F245" s="10">
        <f t="shared" si="9"/>
        <v>213.74380165289256</v>
      </c>
      <c r="G245" s="11">
        <f t="shared" si="10"/>
        <v>44.886198347107438</v>
      </c>
      <c r="H245" s="10">
        <f t="shared" si="11"/>
        <v>213.74380165289256</v>
      </c>
      <c r="I245" s="10">
        <v>258.63</v>
      </c>
      <c r="J245" s="12">
        <v>45638</v>
      </c>
      <c r="K245" s="8" t="s">
        <v>17</v>
      </c>
      <c r="L245" s="15" t="s">
        <v>18</v>
      </c>
      <c r="M245" s="15" t="s">
        <v>831</v>
      </c>
    </row>
    <row r="246" spans="1:15" ht="38.25" x14ac:dyDescent="0.2">
      <c r="A246" s="8" t="s">
        <v>832</v>
      </c>
      <c r="B246" s="8" t="s">
        <v>28</v>
      </c>
      <c r="C246" s="9" t="s">
        <v>833</v>
      </c>
      <c r="D246" s="9" t="s">
        <v>834</v>
      </c>
      <c r="E246" s="8">
        <v>1</v>
      </c>
      <c r="F246" s="10">
        <f t="shared" si="9"/>
        <v>33.057851239669425</v>
      </c>
      <c r="G246" s="11">
        <f t="shared" si="10"/>
        <v>6.9421487603305794</v>
      </c>
      <c r="H246" s="10">
        <f t="shared" si="11"/>
        <v>33.057851239669425</v>
      </c>
      <c r="I246" s="10">
        <v>40</v>
      </c>
      <c r="J246" s="12">
        <v>45593</v>
      </c>
      <c r="K246" s="8" t="s">
        <v>17</v>
      </c>
      <c r="L246" s="8" t="s">
        <v>18</v>
      </c>
      <c r="M246" s="8" t="s">
        <v>835</v>
      </c>
    </row>
    <row r="247" spans="1:15" ht="25.5" x14ac:dyDescent="0.2">
      <c r="A247" s="8" t="s">
        <v>836</v>
      </c>
      <c r="B247" s="8" t="s">
        <v>28</v>
      </c>
      <c r="C247" s="9" t="s">
        <v>837</v>
      </c>
      <c r="D247" s="9" t="s">
        <v>838</v>
      </c>
      <c r="E247" s="8">
        <v>1</v>
      </c>
      <c r="F247" s="10">
        <f t="shared" si="9"/>
        <v>66.11570247933885</v>
      </c>
      <c r="G247" s="11">
        <f t="shared" si="10"/>
        <v>13.884297520661159</v>
      </c>
      <c r="H247" s="10">
        <f t="shared" si="11"/>
        <v>66.11570247933885</v>
      </c>
      <c r="I247" s="10">
        <v>80</v>
      </c>
      <c r="J247" s="12">
        <v>45581</v>
      </c>
      <c r="K247" s="8" t="s">
        <v>17</v>
      </c>
      <c r="L247" s="15" t="s">
        <v>18</v>
      </c>
      <c r="M247" s="15" t="s">
        <v>839</v>
      </c>
    </row>
    <row r="248" spans="1:15" ht="25.5" x14ac:dyDescent="0.2">
      <c r="A248" s="8" t="s">
        <v>840</v>
      </c>
      <c r="B248" s="8" t="s">
        <v>14</v>
      </c>
      <c r="C248" s="9" t="s">
        <v>841</v>
      </c>
      <c r="D248" s="9" t="s">
        <v>842</v>
      </c>
      <c r="E248" s="8">
        <v>1</v>
      </c>
      <c r="F248" s="10">
        <f t="shared" si="9"/>
        <v>95.537190082644628</v>
      </c>
      <c r="G248" s="11">
        <f t="shared" si="10"/>
        <v>20.06280991735537</v>
      </c>
      <c r="H248" s="10">
        <f t="shared" si="11"/>
        <v>95.537190082644628</v>
      </c>
      <c r="I248" s="10">
        <v>115.6</v>
      </c>
      <c r="J248" s="12">
        <v>45621</v>
      </c>
      <c r="K248" s="8" t="s">
        <v>17</v>
      </c>
      <c r="L248" s="8" t="s">
        <v>18</v>
      </c>
      <c r="M248" s="8" t="s">
        <v>843</v>
      </c>
    </row>
    <row r="249" spans="1:15" ht="51" x14ac:dyDescent="0.2">
      <c r="A249" s="8" t="s">
        <v>844</v>
      </c>
      <c r="B249" s="8" t="s">
        <v>14</v>
      </c>
      <c r="C249" s="9" t="s">
        <v>841</v>
      </c>
      <c r="D249" s="9" t="s">
        <v>845</v>
      </c>
      <c r="E249" s="8">
        <v>1</v>
      </c>
      <c r="F249" s="10">
        <f t="shared" si="9"/>
        <v>114.62809917355371</v>
      </c>
      <c r="G249" s="11">
        <f t="shared" si="10"/>
        <v>24.071900826446278</v>
      </c>
      <c r="H249" s="10">
        <f t="shared" si="11"/>
        <v>114.62809917355371</v>
      </c>
      <c r="I249" s="10">
        <v>138.69999999999999</v>
      </c>
      <c r="J249" s="12">
        <v>45649</v>
      </c>
      <c r="K249" s="8" t="s">
        <v>17</v>
      </c>
      <c r="L249" s="8" t="s">
        <v>18</v>
      </c>
      <c r="M249" s="8" t="s">
        <v>846</v>
      </c>
    </row>
    <row r="250" spans="1:15" ht="25.5" x14ac:dyDescent="0.2">
      <c r="A250" s="8" t="s">
        <v>847</v>
      </c>
      <c r="B250" s="8" t="s">
        <v>14</v>
      </c>
      <c r="C250" s="9" t="s">
        <v>848</v>
      </c>
      <c r="D250" s="9" t="s">
        <v>849</v>
      </c>
      <c r="E250" s="8">
        <v>1</v>
      </c>
      <c r="F250" s="10">
        <f t="shared" si="9"/>
        <v>99.173553719008268</v>
      </c>
      <c r="G250" s="11">
        <f t="shared" si="10"/>
        <v>20.826446280991735</v>
      </c>
      <c r="H250" s="10">
        <f t="shared" si="11"/>
        <v>99.173553719008268</v>
      </c>
      <c r="I250" s="10">
        <v>120</v>
      </c>
      <c r="J250" s="12">
        <v>45589</v>
      </c>
      <c r="K250" s="8" t="s">
        <v>17</v>
      </c>
      <c r="L250" s="15" t="s">
        <v>18</v>
      </c>
      <c r="M250" s="15" t="s">
        <v>850</v>
      </c>
    </row>
    <row r="251" spans="1:15" ht="25.5" x14ac:dyDescent="0.2">
      <c r="A251" s="8" t="s">
        <v>851</v>
      </c>
      <c r="B251" s="8" t="s">
        <v>28</v>
      </c>
      <c r="C251" s="9" t="s">
        <v>852</v>
      </c>
      <c r="D251" s="9" t="s">
        <v>853</v>
      </c>
      <c r="E251" s="8">
        <v>1</v>
      </c>
      <c r="F251" s="10">
        <f t="shared" si="9"/>
        <v>527.80991735537191</v>
      </c>
      <c r="G251" s="11">
        <f t="shared" si="10"/>
        <v>110.8400826446281</v>
      </c>
      <c r="H251" s="10">
        <f t="shared" si="11"/>
        <v>527.80991735537191</v>
      </c>
      <c r="I251" s="10">
        <v>638.65</v>
      </c>
      <c r="J251" s="12">
        <v>45566</v>
      </c>
      <c r="K251" s="8" t="s">
        <v>17</v>
      </c>
      <c r="L251" s="8" t="s">
        <v>18</v>
      </c>
      <c r="M251" s="8" t="s">
        <v>854</v>
      </c>
    </row>
    <row r="252" spans="1:15" x14ac:dyDescent="0.2">
      <c r="A252" s="8" t="s">
        <v>855</v>
      </c>
      <c r="B252" s="8" t="s">
        <v>14</v>
      </c>
      <c r="C252" s="9" t="s">
        <v>856</v>
      </c>
      <c r="D252" s="9" t="s">
        <v>857</v>
      </c>
      <c r="E252" s="8">
        <v>1</v>
      </c>
      <c r="F252" s="10">
        <f t="shared" si="9"/>
        <v>146.25619834710744</v>
      </c>
      <c r="G252" s="11">
        <f t="shared" si="10"/>
        <v>30.713801652892563</v>
      </c>
      <c r="H252" s="10">
        <f t="shared" si="11"/>
        <v>146.25619834710744</v>
      </c>
      <c r="I252" s="10">
        <v>176.97</v>
      </c>
      <c r="J252" s="12">
        <v>45568</v>
      </c>
      <c r="K252" s="8" t="s">
        <v>17</v>
      </c>
      <c r="L252" s="8" t="s">
        <v>18</v>
      </c>
      <c r="M252" s="8" t="s">
        <v>858</v>
      </c>
    </row>
    <row r="253" spans="1:15" x14ac:dyDescent="0.2">
      <c r="A253" s="8" t="s">
        <v>859</v>
      </c>
      <c r="B253" s="8" t="s">
        <v>28</v>
      </c>
      <c r="C253" s="9" t="s">
        <v>856</v>
      </c>
      <c r="D253" s="9" t="s">
        <v>860</v>
      </c>
      <c r="E253" s="8">
        <v>1</v>
      </c>
      <c r="F253" s="10">
        <f t="shared" si="9"/>
        <v>109.23966942148762</v>
      </c>
      <c r="G253" s="11">
        <f t="shared" si="10"/>
        <v>22.940330578512398</v>
      </c>
      <c r="H253" s="10">
        <f t="shared" si="11"/>
        <v>109.23966942148762</v>
      </c>
      <c r="I253" s="10">
        <v>132.18</v>
      </c>
      <c r="J253" s="12">
        <v>45581</v>
      </c>
      <c r="K253" s="8" t="s">
        <v>17</v>
      </c>
      <c r="L253" s="15" t="s">
        <v>18</v>
      </c>
      <c r="M253" s="15" t="s">
        <v>861</v>
      </c>
    </row>
    <row r="254" spans="1:15" x14ac:dyDescent="0.2">
      <c r="A254" s="8" t="s">
        <v>862</v>
      </c>
      <c r="B254" s="8" t="s">
        <v>28</v>
      </c>
      <c r="C254" s="9" t="s">
        <v>856</v>
      </c>
      <c r="D254" s="9" t="s">
        <v>860</v>
      </c>
      <c r="E254" s="8">
        <v>1</v>
      </c>
      <c r="F254" s="10">
        <f t="shared" si="9"/>
        <v>103.93388429752066</v>
      </c>
      <c r="G254" s="11">
        <f t="shared" si="10"/>
        <v>21.826115702479338</v>
      </c>
      <c r="H254" s="10">
        <f t="shared" si="11"/>
        <v>103.93388429752066</v>
      </c>
      <c r="I254" s="10">
        <v>125.76</v>
      </c>
      <c r="J254" s="12">
        <v>45629</v>
      </c>
      <c r="K254" s="8" t="s">
        <v>17</v>
      </c>
      <c r="L254" s="15" t="s">
        <v>18</v>
      </c>
      <c r="M254" s="15" t="s">
        <v>863</v>
      </c>
    </row>
    <row r="255" spans="1:15" ht="25.5" x14ac:dyDescent="0.2">
      <c r="A255" s="8" t="s">
        <v>864</v>
      </c>
      <c r="B255" s="8" t="s">
        <v>28</v>
      </c>
      <c r="C255" s="9" t="s">
        <v>856</v>
      </c>
      <c r="D255" s="9" t="s">
        <v>865</v>
      </c>
      <c r="E255" s="8">
        <v>1</v>
      </c>
      <c r="F255" s="10">
        <f t="shared" si="9"/>
        <v>116.89256198347108</v>
      </c>
      <c r="G255" s="11">
        <f t="shared" si="10"/>
        <v>24.547438016528925</v>
      </c>
      <c r="H255" s="10">
        <f t="shared" si="11"/>
        <v>116.89256198347108</v>
      </c>
      <c r="I255" s="10">
        <v>141.44</v>
      </c>
      <c r="J255" s="12">
        <v>45639</v>
      </c>
      <c r="K255" s="8" t="s">
        <v>17</v>
      </c>
      <c r="L255" s="15" t="s">
        <v>18</v>
      </c>
      <c r="M255" s="15" t="s">
        <v>866</v>
      </c>
    </row>
    <row r="256" spans="1:15" ht="25.5" x14ac:dyDescent="0.2">
      <c r="A256" s="8" t="s">
        <v>867</v>
      </c>
      <c r="B256" s="8" t="s">
        <v>28</v>
      </c>
      <c r="C256" s="9" t="s">
        <v>868</v>
      </c>
      <c r="D256" s="9" t="s">
        <v>869</v>
      </c>
      <c r="E256" s="8">
        <v>1</v>
      </c>
      <c r="F256" s="10">
        <f t="shared" si="9"/>
        <v>932.74380165289244</v>
      </c>
      <c r="G256" s="11">
        <f t="shared" si="10"/>
        <v>195.87619834710742</v>
      </c>
      <c r="H256" s="10">
        <f t="shared" si="11"/>
        <v>932.74380165289244</v>
      </c>
      <c r="I256" s="10">
        <v>1128.6199999999999</v>
      </c>
      <c r="J256" s="12">
        <v>45587</v>
      </c>
      <c r="K256" s="8" t="s">
        <v>17</v>
      </c>
      <c r="L256" s="15" t="s">
        <v>18</v>
      </c>
      <c r="M256" s="15" t="s">
        <v>870</v>
      </c>
    </row>
    <row r="257" spans="1:15" ht="38.25" x14ac:dyDescent="0.2">
      <c r="A257" s="8" t="s">
        <v>871</v>
      </c>
      <c r="B257" s="8" t="s">
        <v>14</v>
      </c>
      <c r="C257" s="9" t="s">
        <v>872</v>
      </c>
      <c r="D257" s="9" t="s">
        <v>873</v>
      </c>
      <c r="E257" s="8">
        <v>1</v>
      </c>
      <c r="F257" s="10">
        <f t="shared" si="9"/>
        <v>1818.1818181818182</v>
      </c>
      <c r="G257" s="11">
        <f t="shared" si="10"/>
        <v>381.81818181818181</v>
      </c>
      <c r="H257" s="10">
        <f t="shared" si="11"/>
        <v>1818.1818181818182</v>
      </c>
      <c r="I257" s="10">
        <v>2200</v>
      </c>
      <c r="J257" s="12">
        <v>45614</v>
      </c>
      <c r="K257" s="8" t="s">
        <v>17</v>
      </c>
      <c r="L257" s="8" t="s">
        <v>18</v>
      </c>
      <c r="M257" s="8" t="s">
        <v>874</v>
      </c>
    </row>
    <row r="258" spans="1:15" x14ac:dyDescent="0.2">
      <c r="A258" s="8" t="s">
        <v>875</v>
      </c>
      <c r="B258" s="8" t="s">
        <v>14</v>
      </c>
      <c r="C258" s="9" t="s">
        <v>876</v>
      </c>
      <c r="D258" s="9" t="s">
        <v>877</v>
      </c>
      <c r="E258" s="8">
        <v>1</v>
      </c>
      <c r="F258" s="10">
        <f t="shared" si="9"/>
        <v>1227.2727272727273</v>
      </c>
      <c r="G258" s="11">
        <f t="shared" si="10"/>
        <v>257.72727272727269</v>
      </c>
      <c r="H258" s="10">
        <f t="shared" si="11"/>
        <v>1227.2727272727273</v>
      </c>
      <c r="I258" s="10">
        <v>1485</v>
      </c>
      <c r="J258" s="12">
        <v>45617</v>
      </c>
      <c r="K258" s="8" t="s">
        <v>17</v>
      </c>
      <c r="L258" s="8" t="s">
        <v>18</v>
      </c>
      <c r="M258" s="8" t="s">
        <v>878</v>
      </c>
    </row>
    <row r="259" spans="1:15" ht="38.25" x14ac:dyDescent="0.2">
      <c r="A259" s="8" t="s">
        <v>879</v>
      </c>
      <c r="B259" s="8" t="s">
        <v>14</v>
      </c>
      <c r="C259" s="9" t="s">
        <v>880</v>
      </c>
      <c r="D259" s="9" t="s">
        <v>881</v>
      </c>
      <c r="E259" s="8">
        <v>1</v>
      </c>
      <c r="F259" s="10">
        <f t="shared" si="9"/>
        <v>310</v>
      </c>
      <c r="G259" s="11">
        <f t="shared" si="10"/>
        <v>65.099999999999994</v>
      </c>
      <c r="H259" s="10">
        <f t="shared" si="11"/>
        <v>310</v>
      </c>
      <c r="I259" s="10">
        <v>375.1</v>
      </c>
      <c r="J259" s="12">
        <v>45607</v>
      </c>
      <c r="K259" s="8" t="s">
        <v>17</v>
      </c>
      <c r="L259" s="8" t="s">
        <v>18</v>
      </c>
      <c r="M259" s="8" t="s">
        <v>882</v>
      </c>
    </row>
    <row r="260" spans="1:15" ht="38.25" x14ac:dyDescent="0.2">
      <c r="A260" s="8" t="s">
        <v>883</v>
      </c>
      <c r="B260" s="8" t="s">
        <v>14</v>
      </c>
      <c r="C260" s="9" t="s">
        <v>884</v>
      </c>
      <c r="D260" s="9" t="s">
        <v>885</v>
      </c>
      <c r="E260" s="8">
        <v>1</v>
      </c>
      <c r="F260" s="10">
        <f t="shared" si="9"/>
        <v>164.61157024793388</v>
      </c>
      <c r="G260" s="11">
        <f t="shared" si="10"/>
        <v>34.568429752066116</v>
      </c>
      <c r="H260" s="10">
        <f t="shared" si="11"/>
        <v>164.61157024793388</v>
      </c>
      <c r="I260" s="10">
        <v>199.18</v>
      </c>
      <c r="J260" s="12">
        <v>45566</v>
      </c>
      <c r="K260" s="8" t="s">
        <v>17</v>
      </c>
      <c r="L260" s="8" t="s">
        <v>18</v>
      </c>
      <c r="M260" s="8" t="s">
        <v>886</v>
      </c>
      <c r="N260" s="15"/>
      <c r="O260" s="15"/>
    </row>
    <row r="261" spans="1:15" ht="51" x14ac:dyDescent="0.2">
      <c r="A261" s="8" t="s">
        <v>887</v>
      </c>
      <c r="B261" s="8" t="s">
        <v>14</v>
      </c>
      <c r="C261" s="9" t="s">
        <v>884</v>
      </c>
      <c r="D261" s="9" t="s">
        <v>888</v>
      </c>
      <c r="E261" s="8">
        <v>1</v>
      </c>
      <c r="F261" s="10">
        <f t="shared" si="9"/>
        <v>310</v>
      </c>
      <c r="G261" s="11">
        <f t="shared" si="10"/>
        <v>65.099999999999994</v>
      </c>
      <c r="H261" s="10">
        <f t="shared" si="11"/>
        <v>310</v>
      </c>
      <c r="I261" s="10">
        <v>375.1</v>
      </c>
      <c r="J261" s="12">
        <v>45568</v>
      </c>
      <c r="K261" s="8" t="s">
        <v>17</v>
      </c>
      <c r="L261" s="8" t="s">
        <v>18</v>
      </c>
      <c r="M261" s="8" t="s">
        <v>889</v>
      </c>
      <c r="N261" s="15"/>
      <c r="O261" s="15"/>
    </row>
    <row r="262" spans="1:15" ht="38.25" x14ac:dyDescent="0.2">
      <c r="A262" s="8" t="s">
        <v>890</v>
      </c>
      <c r="B262" s="8" t="s">
        <v>14</v>
      </c>
      <c r="C262" s="9" t="s">
        <v>884</v>
      </c>
      <c r="D262" s="9" t="s">
        <v>891</v>
      </c>
      <c r="E262" s="8">
        <v>1</v>
      </c>
      <c r="F262" s="10">
        <f t="shared" si="9"/>
        <v>2491.8429752066118</v>
      </c>
      <c r="G262" s="11">
        <f t="shared" si="10"/>
        <v>523.28702479338847</v>
      </c>
      <c r="H262" s="10">
        <f t="shared" si="11"/>
        <v>2491.8429752066118</v>
      </c>
      <c r="I262" s="10">
        <v>3015.13</v>
      </c>
      <c r="J262" s="12">
        <v>45568</v>
      </c>
      <c r="K262" s="8" t="s">
        <v>17</v>
      </c>
      <c r="L262" s="8" t="s">
        <v>18</v>
      </c>
      <c r="M262" s="8" t="s">
        <v>892</v>
      </c>
    </row>
    <row r="263" spans="1:15" ht="25.5" x14ac:dyDescent="0.2">
      <c r="A263" s="8" t="s">
        <v>893</v>
      </c>
      <c r="B263" s="8" t="s">
        <v>14</v>
      </c>
      <c r="C263" s="9" t="s">
        <v>884</v>
      </c>
      <c r="D263" s="22" t="s">
        <v>894</v>
      </c>
      <c r="E263" s="8">
        <v>1</v>
      </c>
      <c r="F263" s="10">
        <f t="shared" si="9"/>
        <v>190</v>
      </c>
      <c r="G263" s="11">
        <f t="shared" si="10"/>
        <v>39.9</v>
      </c>
      <c r="H263" s="10">
        <f t="shared" si="11"/>
        <v>190</v>
      </c>
      <c r="I263" s="10">
        <v>229.9</v>
      </c>
      <c r="J263" s="12">
        <v>45586</v>
      </c>
      <c r="K263" s="8" t="s">
        <v>17</v>
      </c>
      <c r="L263" s="15" t="s">
        <v>18</v>
      </c>
      <c r="M263" s="15" t="s">
        <v>895</v>
      </c>
    </row>
    <row r="264" spans="1:15" ht="38.25" x14ac:dyDescent="0.2">
      <c r="A264" s="8" t="s">
        <v>896</v>
      </c>
      <c r="B264" s="8" t="s">
        <v>14</v>
      </c>
      <c r="C264" s="9" t="s">
        <v>884</v>
      </c>
      <c r="D264" s="9" t="s">
        <v>897</v>
      </c>
      <c r="E264" s="8">
        <v>1</v>
      </c>
      <c r="F264" s="10">
        <f t="shared" ref="F264:F327" si="12">I264/1.21</f>
        <v>1570</v>
      </c>
      <c r="G264" s="11">
        <f t="shared" ref="G264:G327" si="13">F264*0.21</f>
        <v>329.7</v>
      </c>
      <c r="H264" s="10">
        <f t="shared" ref="H264:H327" si="14">F264</f>
        <v>1570</v>
      </c>
      <c r="I264" s="10">
        <v>1899.7</v>
      </c>
      <c r="J264" s="12">
        <v>45638</v>
      </c>
      <c r="K264" s="8" t="s">
        <v>17</v>
      </c>
      <c r="L264" s="8" t="s">
        <v>18</v>
      </c>
      <c r="M264" s="8" t="s">
        <v>898</v>
      </c>
    </row>
    <row r="265" spans="1:15" ht="25.5" x14ac:dyDescent="0.2">
      <c r="A265" s="8" t="s">
        <v>899</v>
      </c>
      <c r="B265" s="8" t="s">
        <v>14</v>
      </c>
      <c r="C265" s="9" t="s">
        <v>884</v>
      </c>
      <c r="D265" s="9" t="s">
        <v>900</v>
      </c>
      <c r="E265" s="8">
        <v>1</v>
      </c>
      <c r="F265" s="10">
        <f t="shared" si="12"/>
        <v>420</v>
      </c>
      <c r="G265" s="11">
        <f t="shared" si="13"/>
        <v>88.2</v>
      </c>
      <c r="H265" s="10">
        <f t="shared" si="14"/>
        <v>420</v>
      </c>
      <c r="I265" s="10">
        <v>508.2</v>
      </c>
      <c r="J265" s="12">
        <v>45638</v>
      </c>
      <c r="K265" s="8" t="s">
        <v>17</v>
      </c>
      <c r="L265" s="8" t="s">
        <v>18</v>
      </c>
      <c r="M265" s="8" t="s">
        <v>901</v>
      </c>
    </row>
    <row r="266" spans="1:15" ht="25.5" x14ac:dyDescent="0.2">
      <c r="A266" s="8" t="s">
        <v>902</v>
      </c>
      <c r="B266" s="8" t="s">
        <v>14</v>
      </c>
      <c r="C266" s="9" t="s">
        <v>884</v>
      </c>
      <c r="D266" s="9" t="s">
        <v>903</v>
      </c>
      <c r="E266" s="8">
        <v>1</v>
      </c>
      <c r="F266" s="10">
        <f t="shared" si="12"/>
        <v>30</v>
      </c>
      <c r="G266" s="11">
        <f t="shared" si="13"/>
        <v>6.3</v>
      </c>
      <c r="H266" s="10">
        <f t="shared" si="14"/>
        <v>30</v>
      </c>
      <c r="I266" s="10">
        <v>36.299999999999997</v>
      </c>
      <c r="J266" s="12">
        <v>45638</v>
      </c>
      <c r="K266" s="8" t="s">
        <v>17</v>
      </c>
      <c r="L266" s="8" t="s">
        <v>18</v>
      </c>
      <c r="M266" s="8" t="s">
        <v>904</v>
      </c>
    </row>
    <row r="267" spans="1:15" ht="25.5" x14ac:dyDescent="0.2">
      <c r="A267" s="8" t="s">
        <v>905</v>
      </c>
      <c r="B267" s="8" t="s">
        <v>14</v>
      </c>
      <c r="C267" s="9" t="s">
        <v>884</v>
      </c>
      <c r="D267" s="9" t="s">
        <v>906</v>
      </c>
      <c r="E267" s="8">
        <v>1</v>
      </c>
      <c r="F267" s="10">
        <f t="shared" si="12"/>
        <v>580</v>
      </c>
      <c r="G267" s="11">
        <f t="shared" si="13"/>
        <v>121.8</v>
      </c>
      <c r="H267" s="10">
        <f t="shared" si="14"/>
        <v>580</v>
      </c>
      <c r="I267" s="10">
        <v>701.8</v>
      </c>
      <c r="J267" s="12">
        <v>45642</v>
      </c>
      <c r="K267" s="8" t="s">
        <v>17</v>
      </c>
      <c r="L267" s="8" t="s">
        <v>18</v>
      </c>
      <c r="M267" s="8" t="s">
        <v>907</v>
      </c>
    </row>
    <row r="268" spans="1:15" ht="25.5" x14ac:dyDescent="0.2">
      <c r="A268" s="8" t="s">
        <v>908</v>
      </c>
      <c r="B268" s="8" t="s">
        <v>28</v>
      </c>
      <c r="C268" s="9" t="s">
        <v>884</v>
      </c>
      <c r="D268" s="9" t="s">
        <v>909</v>
      </c>
      <c r="E268" s="8">
        <v>1</v>
      </c>
      <c r="F268" s="10">
        <f t="shared" si="12"/>
        <v>990.00000000000011</v>
      </c>
      <c r="G268" s="11">
        <f t="shared" si="13"/>
        <v>207.9</v>
      </c>
      <c r="H268" s="10">
        <f t="shared" si="14"/>
        <v>990.00000000000011</v>
      </c>
      <c r="I268" s="10">
        <v>1197.9000000000001</v>
      </c>
      <c r="J268" s="12">
        <v>45644</v>
      </c>
      <c r="K268" s="8" t="s">
        <v>17</v>
      </c>
      <c r="L268" s="15" t="s">
        <v>18</v>
      </c>
      <c r="M268" s="15" t="s">
        <v>910</v>
      </c>
    </row>
    <row r="269" spans="1:15" ht="25.5" x14ac:dyDescent="0.2">
      <c r="A269" s="8" t="s">
        <v>911</v>
      </c>
      <c r="B269" s="8" t="s">
        <v>14</v>
      </c>
      <c r="C269" s="9" t="s">
        <v>884</v>
      </c>
      <c r="D269" s="9" t="s">
        <v>912</v>
      </c>
      <c r="E269" s="8">
        <v>1</v>
      </c>
      <c r="F269" s="10">
        <f t="shared" si="12"/>
        <v>2520</v>
      </c>
      <c r="G269" s="11">
        <f t="shared" si="13"/>
        <v>529.19999999999993</v>
      </c>
      <c r="H269" s="10">
        <f t="shared" si="14"/>
        <v>2520</v>
      </c>
      <c r="I269" s="10">
        <v>3049.2</v>
      </c>
      <c r="J269" s="12">
        <v>45649</v>
      </c>
      <c r="K269" s="8" t="s">
        <v>17</v>
      </c>
      <c r="L269" s="8" t="s">
        <v>18</v>
      </c>
      <c r="M269" s="8" t="s">
        <v>913</v>
      </c>
    </row>
    <row r="270" spans="1:15" ht="38.25" x14ac:dyDescent="0.2">
      <c r="A270" s="8" t="s">
        <v>914</v>
      </c>
      <c r="B270" s="8" t="s">
        <v>14</v>
      </c>
      <c r="C270" s="9" t="s">
        <v>884</v>
      </c>
      <c r="D270" s="9" t="s">
        <v>915</v>
      </c>
      <c r="E270" s="8">
        <v>1</v>
      </c>
      <c r="F270" s="10">
        <f t="shared" si="12"/>
        <v>4180</v>
      </c>
      <c r="G270" s="11">
        <f t="shared" si="13"/>
        <v>877.8</v>
      </c>
      <c r="H270" s="10">
        <f t="shared" si="14"/>
        <v>4180</v>
      </c>
      <c r="I270" s="10">
        <v>5057.8</v>
      </c>
      <c r="J270" s="12">
        <v>45649</v>
      </c>
      <c r="K270" s="8" t="s">
        <v>17</v>
      </c>
      <c r="L270" s="8" t="s">
        <v>18</v>
      </c>
      <c r="M270" s="8" t="s">
        <v>916</v>
      </c>
    </row>
    <row r="271" spans="1:15" ht="38.25" x14ac:dyDescent="0.2">
      <c r="A271" s="8" t="s">
        <v>917</v>
      </c>
      <c r="B271" s="8" t="s">
        <v>364</v>
      </c>
      <c r="C271" s="9" t="s">
        <v>918</v>
      </c>
      <c r="D271" s="9" t="s">
        <v>919</v>
      </c>
      <c r="E271" s="8">
        <v>1</v>
      </c>
      <c r="F271" s="10">
        <f t="shared" si="12"/>
        <v>159.09090909090909</v>
      </c>
      <c r="G271" s="11">
        <f t="shared" si="13"/>
        <v>33.409090909090907</v>
      </c>
      <c r="H271" s="10">
        <f t="shared" si="14"/>
        <v>159.09090909090909</v>
      </c>
      <c r="I271" s="10">
        <v>192.5</v>
      </c>
      <c r="J271" s="12">
        <v>45614</v>
      </c>
      <c r="K271" s="8" t="s">
        <v>17</v>
      </c>
      <c r="L271" s="8" t="s">
        <v>18</v>
      </c>
      <c r="M271" s="8" t="s">
        <v>920</v>
      </c>
    </row>
    <row r="272" spans="1:15" ht="38.25" x14ac:dyDescent="0.2">
      <c r="A272" s="8" t="s">
        <v>921</v>
      </c>
      <c r="B272" s="8" t="s">
        <v>14</v>
      </c>
      <c r="C272" s="9" t="s">
        <v>922</v>
      </c>
      <c r="D272" s="9" t="s">
        <v>923</v>
      </c>
      <c r="E272" s="8">
        <v>1</v>
      </c>
      <c r="F272" s="10">
        <f t="shared" si="12"/>
        <v>319.0082644628099</v>
      </c>
      <c r="G272" s="11">
        <f t="shared" si="13"/>
        <v>66.991735537190081</v>
      </c>
      <c r="H272" s="10">
        <f t="shared" si="14"/>
        <v>319.0082644628099</v>
      </c>
      <c r="I272" s="10">
        <v>386</v>
      </c>
      <c r="J272" s="12">
        <v>45586</v>
      </c>
      <c r="K272" s="8" t="s">
        <v>17</v>
      </c>
      <c r="L272" s="15" t="s">
        <v>18</v>
      </c>
      <c r="M272" s="15" t="s">
        <v>924</v>
      </c>
    </row>
    <row r="273" spans="1:16" ht="25.5" x14ac:dyDescent="0.2">
      <c r="A273" s="8" t="s">
        <v>925</v>
      </c>
      <c r="B273" s="8" t="s">
        <v>14</v>
      </c>
      <c r="C273" s="9" t="s">
        <v>922</v>
      </c>
      <c r="D273" s="9" t="s">
        <v>926</v>
      </c>
      <c r="E273" s="8">
        <v>1</v>
      </c>
      <c r="F273" s="10">
        <f t="shared" si="12"/>
        <v>843.09090909090912</v>
      </c>
      <c r="G273" s="11">
        <f t="shared" si="13"/>
        <v>177.04909090909092</v>
      </c>
      <c r="H273" s="10">
        <f t="shared" si="14"/>
        <v>843.09090909090912</v>
      </c>
      <c r="I273" s="10">
        <v>1020.14</v>
      </c>
      <c r="J273" s="12">
        <v>45618</v>
      </c>
      <c r="K273" s="8" t="s">
        <v>17</v>
      </c>
      <c r="L273" s="8" t="s">
        <v>18</v>
      </c>
      <c r="M273" s="8" t="s">
        <v>927</v>
      </c>
    </row>
    <row r="274" spans="1:16" x14ac:dyDescent="0.2">
      <c r="A274" s="8" t="s">
        <v>928</v>
      </c>
      <c r="B274" s="8" t="s">
        <v>14</v>
      </c>
      <c r="C274" s="9" t="s">
        <v>929</v>
      </c>
      <c r="D274" s="9" t="s">
        <v>930</v>
      </c>
      <c r="E274" s="8">
        <v>1</v>
      </c>
      <c r="F274" s="10">
        <f t="shared" si="12"/>
        <v>908.36363636363626</v>
      </c>
      <c r="G274" s="11">
        <f t="shared" si="13"/>
        <v>190.7563636363636</v>
      </c>
      <c r="H274" s="10">
        <f t="shared" si="14"/>
        <v>908.36363636363626</v>
      </c>
      <c r="I274" s="10">
        <v>1099.1199999999999</v>
      </c>
      <c r="J274" s="12">
        <v>45614</v>
      </c>
      <c r="K274" s="8" t="s">
        <v>17</v>
      </c>
      <c r="L274" s="15" t="s">
        <v>18</v>
      </c>
      <c r="M274" s="15" t="s">
        <v>931</v>
      </c>
    </row>
    <row r="275" spans="1:16" x14ac:dyDescent="0.2">
      <c r="A275" s="8" t="s">
        <v>932</v>
      </c>
      <c r="B275" s="8" t="s">
        <v>14</v>
      </c>
      <c r="C275" s="9" t="s">
        <v>929</v>
      </c>
      <c r="D275" s="9" t="s">
        <v>933</v>
      </c>
      <c r="E275" s="8">
        <v>1</v>
      </c>
      <c r="F275" s="10">
        <f t="shared" si="12"/>
        <v>1111</v>
      </c>
      <c r="G275" s="11">
        <f t="shared" si="13"/>
        <v>233.31</v>
      </c>
      <c r="H275" s="10">
        <f t="shared" si="14"/>
        <v>1111</v>
      </c>
      <c r="I275" s="10">
        <v>1344.31</v>
      </c>
      <c r="J275" s="12">
        <v>45614</v>
      </c>
      <c r="K275" s="8" t="s">
        <v>17</v>
      </c>
      <c r="L275" s="15" t="s">
        <v>18</v>
      </c>
      <c r="M275" s="15" t="s">
        <v>934</v>
      </c>
    </row>
    <row r="276" spans="1:16" ht="25.5" x14ac:dyDescent="0.2">
      <c r="A276" s="8" t="s">
        <v>935</v>
      </c>
      <c r="B276" s="8" t="s">
        <v>14</v>
      </c>
      <c r="C276" s="9" t="s">
        <v>936</v>
      </c>
      <c r="D276" s="9" t="s">
        <v>937</v>
      </c>
      <c r="E276" s="8">
        <v>1</v>
      </c>
      <c r="F276" s="10">
        <f t="shared" si="12"/>
        <v>477</v>
      </c>
      <c r="G276" s="11">
        <f t="shared" si="13"/>
        <v>100.17</v>
      </c>
      <c r="H276" s="10">
        <f t="shared" si="14"/>
        <v>477</v>
      </c>
      <c r="I276" s="10">
        <v>577.16999999999996</v>
      </c>
      <c r="J276" s="12">
        <v>45567</v>
      </c>
      <c r="K276" s="8" t="s">
        <v>17</v>
      </c>
      <c r="L276" s="8" t="s">
        <v>18</v>
      </c>
      <c r="M276" s="8" t="s">
        <v>938</v>
      </c>
    </row>
    <row r="277" spans="1:16" ht="25.5" x14ac:dyDescent="0.2">
      <c r="A277" s="8" t="s">
        <v>939</v>
      </c>
      <c r="B277" s="8" t="s">
        <v>14</v>
      </c>
      <c r="C277" s="9" t="s">
        <v>936</v>
      </c>
      <c r="D277" s="9" t="s">
        <v>940</v>
      </c>
      <c r="E277" s="8">
        <v>1</v>
      </c>
      <c r="F277" s="10">
        <f t="shared" si="12"/>
        <v>363.801652892562</v>
      </c>
      <c r="G277" s="11">
        <f t="shared" si="13"/>
        <v>76.398347107438013</v>
      </c>
      <c r="H277" s="10">
        <f t="shared" si="14"/>
        <v>363.801652892562</v>
      </c>
      <c r="I277" s="10">
        <v>440.2</v>
      </c>
      <c r="J277" s="12">
        <v>45568</v>
      </c>
      <c r="K277" s="8" t="s">
        <v>17</v>
      </c>
      <c r="L277" s="8" t="s">
        <v>18</v>
      </c>
      <c r="M277" s="8" t="s">
        <v>941</v>
      </c>
    </row>
    <row r="278" spans="1:16" ht="25.5" x14ac:dyDescent="0.2">
      <c r="A278" s="8" t="s">
        <v>942</v>
      </c>
      <c r="B278" s="8" t="s">
        <v>14</v>
      </c>
      <c r="C278" s="9" t="s">
        <v>936</v>
      </c>
      <c r="D278" s="9" t="s">
        <v>943</v>
      </c>
      <c r="E278" s="8">
        <v>1</v>
      </c>
      <c r="F278" s="10">
        <f t="shared" si="12"/>
        <v>261.80165289256195</v>
      </c>
      <c r="G278" s="11">
        <f t="shared" si="13"/>
        <v>54.978347107438005</v>
      </c>
      <c r="H278" s="10">
        <f t="shared" si="14"/>
        <v>261.80165289256195</v>
      </c>
      <c r="I278" s="10">
        <v>316.77999999999997</v>
      </c>
      <c r="J278" s="12">
        <v>45579</v>
      </c>
      <c r="K278" s="8" t="s">
        <v>17</v>
      </c>
      <c r="L278" s="15" t="s">
        <v>18</v>
      </c>
      <c r="M278" s="15" t="s">
        <v>944</v>
      </c>
    </row>
    <row r="279" spans="1:16" x14ac:dyDescent="0.2">
      <c r="A279" s="8" t="s">
        <v>945</v>
      </c>
      <c r="B279" s="8" t="s">
        <v>14</v>
      </c>
      <c r="C279" s="9" t="s">
        <v>936</v>
      </c>
      <c r="D279" s="9" t="s">
        <v>946</v>
      </c>
      <c r="E279" s="8">
        <v>1</v>
      </c>
      <c r="F279" s="10">
        <f t="shared" si="12"/>
        <v>707.23140495867767</v>
      </c>
      <c r="G279" s="11">
        <f t="shared" si="13"/>
        <v>148.5185950413223</v>
      </c>
      <c r="H279" s="10">
        <f t="shared" si="14"/>
        <v>707.23140495867767</v>
      </c>
      <c r="I279" s="10">
        <v>855.75</v>
      </c>
      <c r="J279" s="12">
        <v>45586</v>
      </c>
      <c r="K279" s="8" t="s">
        <v>17</v>
      </c>
      <c r="L279" s="8" t="s">
        <v>18</v>
      </c>
      <c r="M279" s="8" t="s">
        <v>947</v>
      </c>
    </row>
    <row r="280" spans="1:16" x14ac:dyDescent="0.2">
      <c r="A280" s="8" t="s">
        <v>948</v>
      </c>
      <c r="B280" s="8" t="s">
        <v>14</v>
      </c>
      <c r="C280" s="9" t="s">
        <v>936</v>
      </c>
      <c r="D280" s="9" t="s">
        <v>949</v>
      </c>
      <c r="E280" s="8">
        <v>1</v>
      </c>
      <c r="F280" s="10">
        <f t="shared" si="12"/>
        <v>68.223140495867767</v>
      </c>
      <c r="G280" s="11">
        <f t="shared" si="13"/>
        <v>14.32685950413223</v>
      </c>
      <c r="H280" s="10">
        <f t="shared" si="14"/>
        <v>68.223140495867767</v>
      </c>
      <c r="I280" s="10">
        <v>82.55</v>
      </c>
      <c r="J280" s="12">
        <v>45586</v>
      </c>
      <c r="K280" s="8" t="s">
        <v>17</v>
      </c>
      <c r="L280" s="8" t="s">
        <v>18</v>
      </c>
      <c r="M280" s="8" t="s">
        <v>950</v>
      </c>
    </row>
    <row r="281" spans="1:16" ht="25.5" x14ac:dyDescent="0.2">
      <c r="A281" s="8" t="s">
        <v>951</v>
      </c>
      <c r="B281" s="8" t="s">
        <v>14</v>
      </c>
      <c r="C281" s="9" t="s">
        <v>936</v>
      </c>
      <c r="D281" s="9" t="s">
        <v>952</v>
      </c>
      <c r="E281" s="8">
        <v>1</v>
      </c>
      <c r="F281" s="10">
        <f t="shared" si="12"/>
        <v>53.909090909090914</v>
      </c>
      <c r="G281" s="11">
        <f t="shared" si="13"/>
        <v>11.320909090909092</v>
      </c>
      <c r="H281" s="10">
        <f t="shared" si="14"/>
        <v>53.909090909090914</v>
      </c>
      <c r="I281" s="10">
        <v>65.23</v>
      </c>
      <c r="J281" s="12">
        <v>45593</v>
      </c>
      <c r="K281" s="8" t="s">
        <v>17</v>
      </c>
      <c r="L281" s="15" t="s">
        <v>18</v>
      </c>
      <c r="M281" s="15" t="s">
        <v>953</v>
      </c>
    </row>
    <row r="282" spans="1:16" x14ac:dyDescent="0.2">
      <c r="A282" s="8" t="s">
        <v>954</v>
      </c>
      <c r="B282" s="8" t="s">
        <v>28</v>
      </c>
      <c r="C282" s="9" t="s">
        <v>936</v>
      </c>
      <c r="D282" s="9" t="s">
        <v>955</v>
      </c>
      <c r="E282" s="8">
        <v>1</v>
      </c>
      <c r="F282" s="10">
        <f t="shared" si="12"/>
        <v>331</v>
      </c>
      <c r="G282" s="11">
        <f t="shared" si="13"/>
        <v>69.509999999999991</v>
      </c>
      <c r="H282" s="10">
        <f t="shared" si="14"/>
        <v>331</v>
      </c>
      <c r="I282" s="10">
        <v>400.51</v>
      </c>
      <c r="J282" s="12">
        <v>45614</v>
      </c>
      <c r="K282" s="8" t="s">
        <v>17</v>
      </c>
      <c r="L282" s="15" t="s">
        <v>18</v>
      </c>
      <c r="M282" s="15" t="s">
        <v>956</v>
      </c>
    </row>
    <row r="283" spans="1:16" ht="25.5" x14ac:dyDescent="0.2">
      <c r="A283" s="8" t="s">
        <v>957</v>
      </c>
      <c r="B283" s="8" t="s">
        <v>14</v>
      </c>
      <c r="C283" s="9" t="s">
        <v>936</v>
      </c>
      <c r="D283" s="9" t="s">
        <v>958</v>
      </c>
      <c r="E283" s="8">
        <v>1</v>
      </c>
      <c r="F283" s="10">
        <f t="shared" si="12"/>
        <v>260.85123966942149</v>
      </c>
      <c r="G283" s="11">
        <f t="shared" si="13"/>
        <v>54.778760330578514</v>
      </c>
      <c r="H283" s="10">
        <f t="shared" si="14"/>
        <v>260.85123966942149</v>
      </c>
      <c r="I283" s="10">
        <v>315.63</v>
      </c>
      <c r="J283" s="12">
        <v>45617</v>
      </c>
      <c r="K283" s="8" t="s">
        <v>17</v>
      </c>
      <c r="L283" s="15" t="s">
        <v>18</v>
      </c>
      <c r="M283" s="15" t="s">
        <v>959</v>
      </c>
    </row>
    <row r="284" spans="1:16" x14ac:dyDescent="0.2">
      <c r="A284" s="8" t="s">
        <v>960</v>
      </c>
      <c r="B284" s="8" t="s">
        <v>14</v>
      </c>
      <c r="C284" s="9" t="s">
        <v>936</v>
      </c>
      <c r="D284" s="9" t="s">
        <v>930</v>
      </c>
      <c r="E284" s="8">
        <v>1</v>
      </c>
      <c r="F284" s="10">
        <f t="shared" si="12"/>
        <v>1198.0909090909092</v>
      </c>
      <c r="G284" s="11">
        <f t="shared" si="13"/>
        <v>251.59909090909093</v>
      </c>
      <c r="H284" s="10">
        <f t="shared" si="14"/>
        <v>1198.0909090909092</v>
      </c>
      <c r="I284" s="10">
        <v>1449.69</v>
      </c>
      <c r="J284" s="12">
        <v>45624</v>
      </c>
      <c r="K284" s="8" t="s">
        <v>17</v>
      </c>
      <c r="L284" s="15" t="s">
        <v>18</v>
      </c>
      <c r="M284" s="15" t="s">
        <v>961</v>
      </c>
    </row>
    <row r="285" spans="1:16" ht="25.5" x14ac:dyDescent="0.2">
      <c r="A285" s="8" t="s">
        <v>962</v>
      </c>
      <c r="B285" s="8" t="s">
        <v>14</v>
      </c>
      <c r="C285" s="9" t="s">
        <v>936</v>
      </c>
      <c r="D285" s="9" t="s">
        <v>830</v>
      </c>
      <c r="E285" s="8">
        <v>1</v>
      </c>
      <c r="F285" s="10">
        <f t="shared" si="12"/>
        <v>186.85123966942149</v>
      </c>
      <c r="G285" s="11">
        <f t="shared" si="13"/>
        <v>39.238760330578508</v>
      </c>
      <c r="H285" s="10">
        <f t="shared" si="14"/>
        <v>186.85123966942149</v>
      </c>
      <c r="I285" s="10">
        <v>226.09</v>
      </c>
      <c r="J285" s="12">
        <v>45644</v>
      </c>
      <c r="K285" s="8" t="s">
        <v>17</v>
      </c>
      <c r="L285" s="15" t="s">
        <v>18</v>
      </c>
      <c r="M285" s="15" t="s">
        <v>963</v>
      </c>
    </row>
    <row r="286" spans="1:16" x14ac:dyDescent="0.2">
      <c r="A286" s="8" t="s">
        <v>964</v>
      </c>
      <c r="B286" s="8" t="s">
        <v>14</v>
      </c>
      <c r="C286" s="9" t="s">
        <v>936</v>
      </c>
      <c r="D286" s="9" t="s">
        <v>949</v>
      </c>
      <c r="E286" s="8">
        <v>1</v>
      </c>
      <c r="F286" s="10">
        <f t="shared" si="12"/>
        <v>1225.0495867768595</v>
      </c>
      <c r="G286" s="11">
        <f t="shared" si="13"/>
        <v>257.26041322314052</v>
      </c>
      <c r="H286" s="10">
        <f t="shared" si="14"/>
        <v>1225.0495867768595</v>
      </c>
      <c r="I286" s="10">
        <v>1482.31</v>
      </c>
      <c r="J286" s="12">
        <v>45649</v>
      </c>
      <c r="K286" s="8" t="s">
        <v>17</v>
      </c>
      <c r="L286" s="8" t="s">
        <v>18</v>
      </c>
      <c r="M286" s="8" t="s">
        <v>965</v>
      </c>
    </row>
    <row r="287" spans="1:16" x14ac:dyDescent="0.2">
      <c r="A287" s="8" t="s">
        <v>966</v>
      </c>
      <c r="B287" s="8" t="s">
        <v>14</v>
      </c>
      <c r="C287" s="9" t="s">
        <v>936</v>
      </c>
      <c r="D287" s="9" t="s">
        <v>967</v>
      </c>
      <c r="E287" s="8">
        <v>1</v>
      </c>
      <c r="F287" s="10">
        <f t="shared" si="12"/>
        <v>54.198347107438018</v>
      </c>
      <c r="G287" s="11">
        <f t="shared" si="13"/>
        <v>11.381652892561982</v>
      </c>
      <c r="H287" s="10">
        <f t="shared" si="14"/>
        <v>54.198347107438018</v>
      </c>
      <c r="I287" s="10">
        <v>65.58</v>
      </c>
      <c r="J287" s="12">
        <v>45649</v>
      </c>
      <c r="K287" s="8" t="s">
        <v>17</v>
      </c>
      <c r="L287" s="8" t="s">
        <v>18</v>
      </c>
      <c r="M287" s="8" t="s">
        <v>968</v>
      </c>
      <c r="N287" s="23"/>
      <c r="O287" s="23"/>
      <c r="P287" s="23"/>
    </row>
    <row r="288" spans="1:16" ht="25.5" x14ac:dyDescent="0.2">
      <c r="A288" s="8" t="s">
        <v>969</v>
      </c>
      <c r="B288" s="8" t="s">
        <v>28</v>
      </c>
      <c r="C288" s="9" t="s">
        <v>970</v>
      </c>
      <c r="D288" s="9" t="s">
        <v>838</v>
      </c>
      <c r="E288" s="8">
        <v>1</v>
      </c>
      <c r="F288" s="10">
        <f t="shared" si="12"/>
        <v>107.43801652892563</v>
      </c>
      <c r="G288" s="11">
        <f t="shared" si="13"/>
        <v>22.561983471074381</v>
      </c>
      <c r="H288" s="10">
        <f t="shared" si="14"/>
        <v>107.43801652892563</v>
      </c>
      <c r="I288" s="10">
        <v>130</v>
      </c>
      <c r="J288" s="12">
        <v>45638</v>
      </c>
      <c r="K288" s="8" t="s">
        <v>17</v>
      </c>
      <c r="L288" s="15" t="s">
        <v>18</v>
      </c>
      <c r="M288" s="15" t="s">
        <v>971</v>
      </c>
    </row>
    <row r="289" spans="1:13" ht="25.5" x14ac:dyDescent="0.2">
      <c r="A289" s="8" t="s">
        <v>972</v>
      </c>
      <c r="B289" s="8" t="s">
        <v>234</v>
      </c>
      <c r="C289" s="9" t="s">
        <v>973</v>
      </c>
      <c r="D289" s="9" t="s">
        <v>974</v>
      </c>
      <c r="E289" s="8">
        <v>1</v>
      </c>
      <c r="F289" s="10">
        <f t="shared" si="12"/>
        <v>2970</v>
      </c>
      <c r="G289" s="11">
        <f t="shared" si="13"/>
        <v>623.69999999999993</v>
      </c>
      <c r="H289" s="10">
        <f t="shared" si="14"/>
        <v>2970</v>
      </c>
      <c r="I289" s="10">
        <v>3593.7</v>
      </c>
      <c r="J289" s="12">
        <v>45621</v>
      </c>
      <c r="K289" s="8" t="s">
        <v>17</v>
      </c>
      <c r="L289" s="8" t="s">
        <v>18</v>
      </c>
      <c r="M289" s="8" t="s">
        <v>975</v>
      </c>
    </row>
    <row r="290" spans="1:13" ht="25.5" x14ac:dyDescent="0.2">
      <c r="A290" s="8" t="s">
        <v>976</v>
      </c>
      <c r="B290" s="8" t="s">
        <v>14</v>
      </c>
      <c r="C290" s="9" t="s">
        <v>977</v>
      </c>
      <c r="D290" s="9" t="s">
        <v>978</v>
      </c>
      <c r="E290" s="8">
        <v>1</v>
      </c>
      <c r="F290" s="10">
        <f t="shared" si="12"/>
        <v>195</v>
      </c>
      <c r="G290" s="11">
        <f t="shared" si="13"/>
        <v>40.949999999999996</v>
      </c>
      <c r="H290" s="10">
        <f t="shared" si="14"/>
        <v>195</v>
      </c>
      <c r="I290" s="10">
        <v>235.95</v>
      </c>
      <c r="J290" s="12">
        <v>45593</v>
      </c>
      <c r="K290" s="8" t="s">
        <v>17</v>
      </c>
      <c r="L290" s="8" t="s">
        <v>18</v>
      </c>
      <c r="M290" s="8" t="s">
        <v>979</v>
      </c>
    </row>
    <row r="291" spans="1:13" x14ac:dyDescent="0.2">
      <c r="A291" s="8" t="s">
        <v>980</v>
      </c>
      <c r="B291" s="8" t="s">
        <v>28</v>
      </c>
      <c r="C291" s="9" t="s">
        <v>981</v>
      </c>
      <c r="D291" s="9" t="s">
        <v>425</v>
      </c>
      <c r="E291" s="8">
        <v>1</v>
      </c>
      <c r="F291" s="10">
        <f t="shared" si="12"/>
        <v>266.98347107438019</v>
      </c>
      <c r="G291" s="11">
        <f t="shared" si="13"/>
        <v>56.066528925619835</v>
      </c>
      <c r="H291" s="10">
        <f t="shared" si="14"/>
        <v>266.98347107438019</v>
      </c>
      <c r="I291" s="10">
        <v>323.05</v>
      </c>
      <c r="J291" s="12">
        <v>45567</v>
      </c>
      <c r="K291" s="8" t="s">
        <v>17</v>
      </c>
      <c r="L291" s="8" t="s">
        <v>18</v>
      </c>
      <c r="M291" s="8" t="s">
        <v>982</v>
      </c>
    </row>
    <row r="292" spans="1:13" ht="25.5" x14ac:dyDescent="0.2">
      <c r="A292" s="8" t="s">
        <v>983</v>
      </c>
      <c r="B292" s="8" t="s">
        <v>28</v>
      </c>
      <c r="C292" s="9" t="s">
        <v>981</v>
      </c>
      <c r="D292" s="9" t="s">
        <v>984</v>
      </c>
      <c r="E292" s="8">
        <v>1</v>
      </c>
      <c r="F292" s="10">
        <f t="shared" si="12"/>
        <v>41.32231404958678</v>
      </c>
      <c r="G292" s="11">
        <f t="shared" si="13"/>
        <v>8.677685950413224</v>
      </c>
      <c r="H292" s="10">
        <f t="shared" si="14"/>
        <v>41.32231404958678</v>
      </c>
      <c r="I292" s="10">
        <v>50</v>
      </c>
      <c r="J292" s="12">
        <v>45580</v>
      </c>
      <c r="K292" s="8" t="s">
        <v>17</v>
      </c>
      <c r="L292" s="15" t="s">
        <v>18</v>
      </c>
      <c r="M292" s="15" t="s">
        <v>985</v>
      </c>
    </row>
    <row r="293" spans="1:13" ht="25.5" x14ac:dyDescent="0.2">
      <c r="A293" s="8" t="s">
        <v>986</v>
      </c>
      <c r="B293" s="8" t="s">
        <v>28</v>
      </c>
      <c r="C293" s="9" t="s">
        <v>981</v>
      </c>
      <c r="D293" s="9" t="s">
        <v>987</v>
      </c>
      <c r="E293" s="8"/>
      <c r="F293" s="10">
        <f t="shared" si="12"/>
        <v>41.32231404958678</v>
      </c>
      <c r="G293" s="11">
        <f t="shared" si="13"/>
        <v>8.677685950413224</v>
      </c>
      <c r="H293" s="10">
        <f t="shared" si="14"/>
        <v>41.32231404958678</v>
      </c>
      <c r="I293" s="10">
        <v>50</v>
      </c>
      <c r="J293" s="12">
        <v>45593</v>
      </c>
      <c r="K293" s="8" t="s">
        <v>17</v>
      </c>
      <c r="L293" s="8" t="s">
        <v>18</v>
      </c>
      <c r="M293" s="8" t="s">
        <v>988</v>
      </c>
    </row>
    <row r="294" spans="1:13" x14ac:dyDescent="0.2">
      <c r="A294" s="8" t="s">
        <v>989</v>
      </c>
      <c r="B294" s="8" t="s">
        <v>28</v>
      </c>
      <c r="C294" s="9" t="s">
        <v>981</v>
      </c>
      <c r="D294" s="9" t="s">
        <v>990</v>
      </c>
      <c r="E294" s="8">
        <v>1</v>
      </c>
      <c r="F294" s="10">
        <f t="shared" si="12"/>
        <v>1895.3801652892562</v>
      </c>
      <c r="G294" s="11">
        <f t="shared" si="13"/>
        <v>398.02983471074378</v>
      </c>
      <c r="H294" s="10">
        <f t="shared" si="14"/>
        <v>1895.3801652892562</v>
      </c>
      <c r="I294" s="10">
        <v>2293.41</v>
      </c>
      <c r="J294" s="12">
        <v>45603</v>
      </c>
      <c r="K294" s="8" t="s">
        <v>17</v>
      </c>
      <c r="L294" s="8" t="s">
        <v>18</v>
      </c>
      <c r="M294" s="8" t="s">
        <v>991</v>
      </c>
    </row>
    <row r="295" spans="1:13" ht="25.5" x14ac:dyDescent="0.2">
      <c r="A295" s="8" t="s">
        <v>992</v>
      </c>
      <c r="B295" s="8" t="s">
        <v>28</v>
      </c>
      <c r="C295" s="9" t="s">
        <v>981</v>
      </c>
      <c r="D295" s="9" t="s">
        <v>993</v>
      </c>
      <c r="E295" s="8">
        <v>1</v>
      </c>
      <c r="F295" s="10">
        <f t="shared" si="12"/>
        <v>18.198347107438018</v>
      </c>
      <c r="G295" s="11">
        <f t="shared" si="13"/>
        <v>3.8216528925619837</v>
      </c>
      <c r="H295" s="10">
        <f t="shared" si="14"/>
        <v>18.198347107438018</v>
      </c>
      <c r="I295" s="10">
        <v>22.02</v>
      </c>
      <c r="J295" s="12">
        <v>45603</v>
      </c>
      <c r="K295" s="8" t="s">
        <v>17</v>
      </c>
      <c r="L295" s="8" t="s">
        <v>18</v>
      </c>
      <c r="M295" s="8" t="s">
        <v>994</v>
      </c>
    </row>
    <row r="296" spans="1:13" ht="25.5" x14ac:dyDescent="0.2">
      <c r="A296" s="8" t="s">
        <v>995</v>
      </c>
      <c r="B296" s="8" t="s">
        <v>28</v>
      </c>
      <c r="C296" s="9" t="s">
        <v>981</v>
      </c>
      <c r="D296" s="9" t="s">
        <v>993</v>
      </c>
      <c r="E296" s="8">
        <v>1</v>
      </c>
      <c r="F296" s="10">
        <f t="shared" si="12"/>
        <v>45.099173553719012</v>
      </c>
      <c r="G296" s="11">
        <f t="shared" si="13"/>
        <v>9.4708264462809915</v>
      </c>
      <c r="H296" s="10">
        <f t="shared" si="14"/>
        <v>45.099173553719012</v>
      </c>
      <c r="I296" s="10">
        <v>54.57</v>
      </c>
      <c r="J296" s="12">
        <v>45603</v>
      </c>
      <c r="K296" s="8" t="s">
        <v>17</v>
      </c>
      <c r="L296" s="8" t="s">
        <v>18</v>
      </c>
      <c r="M296" s="8" t="s">
        <v>996</v>
      </c>
    </row>
    <row r="297" spans="1:13" ht="25.5" x14ac:dyDescent="0.2">
      <c r="A297" s="8" t="s">
        <v>997</v>
      </c>
      <c r="B297" s="8" t="s">
        <v>14</v>
      </c>
      <c r="C297" s="9" t="s">
        <v>981</v>
      </c>
      <c r="D297" s="9" t="s">
        <v>998</v>
      </c>
      <c r="E297" s="8">
        <v>1</v>
      </c>
      <c r="F297" s="10">
        <f t="shared" si="12"/>
        <v>13913.280991735537</v>
      </c>
      <c r="G297" s="11">
        <f t="shared" si="13"/>
        <v>2921.7890082644626</v>
      </c>
      <c r="H297" s="10">
        <f t="shared" si="14"/>
        <v>13913.280991735537</v>
      </c>
      <c r="I297" s="10">
        <v>16835.07</v>
      </c>
      <c r="J297" s="12">
        <v>45609</v>
      </c>
      <c r="K297" s="8" t="s">
        <v>17</v>
      </c>
      <c r="L297" s="8" t="s">
        <v>18</v>
      </c>
      <c r="M297" s="8" t="s">
        <v>31</v>
      </c>
    </row>
    <row r="298" spans="1:13" ht="25.5" x14ac:dyDescent="0.2">
      <c r="A298" s="8" t="s">
        <v>997</v>
      </c>
      <c r="B298" s="8" t="s">
        <v>28</v>
      </c>
      <c r="C298" s="9" t="s">
        <v>981</v>
      </c>
      <c r="D298" s="9" t="s">
        <v>999</v>
      </c>
      <c r="E298" s="8">
        <v>1</v>
      </c>
      <c r="F298" s="10">
        <f t="shared" si="12"/>
        <v>13913.280991735537</v>
      </c>
      <c r="G298" s="11">
        <f t="shared" si="13"/>
        <v>2921.7890082644626</v>
      </c>
      <c r="H298" s="10">
        <f t="shared" si="14"/>
        <v>13913.280991735537</v>
      </c>
      <c r="I298" s="10">
        <v>16835.07</v>
      </c>
      <c r="J298" s="12">
        <v>45609</v>
      </c>
      <c r="K298" s="8" t="s">
        <v>17</v>
      </c>
      <c r="L298" s="8" t="s">
        <v>18</v>
      </c>
      <c r="M298" s="8" t="s">
        <v>31</v>
      </c>
    </row>
    <row r="299" spans="1:13" x14ac:dyDescent="0.2">
      <c r="A299" s="8" t="s">
        <v>1000</v>
      </c>
      <c r="B299" s="8" t="s">
        <v>28</v>
      </c>
      <c r="C299" s="9" t="s">
        <v>981</v>
      </c>
      <c r="D299" s="9" t="s">
        <v>990</v>
      </c>
      <c r="E299" s="8">
        <v>1</v>
      </c>
      <c r="F299" s="10">
        <f t="shared" si="12"/>
        <v>1748.0413223140497</v>
      </c>
      <c r="G299" s="11">
        <f t="shared" si="13"/>
        <v>367.08867768595042</v>
      </c>
      <c r="H299" s="10">
        <f t="shared" si="14"/>
        <v>1748.0413223140497</v>
      </c>
      <c r="I299" s="10">
        <v>2115.13</v>
      </c>
      <c r="J299" s="12">
        <v>45614</v>
      </c>
      <c r="K299" s="8" t="s">
        <v>17</v>
      </c>
      <c r="L299" s="15" t="s">
        <v>18</v>
      </c>
      <c r="M299" s="15" t="s">
        <v>1001</v>
      </c>
    </row>
    <row r="300" spans="1:13" x14ac:dyDescent="0.2">
      <c r="A300" s="8" t="s">
        <v>1002</v>
      </c>
      <c r="B300" s="8" t="s">
        <v>28</v>
      </c>
      <c r="C300" s="9" t="s">
        <v>981</v>
      </c>
      <c r="D300" s="9" t="s">
        <v>433</v>
      </c>
      <c r="E300" s="8">
        <v>1</v>
      </c>
      <c r="F300" s="10">
        <f t="shared" si="12"/>
        <v>1034.4876033057851</v>
      </c>
      <c r="G300" s="11">
        <f t="shared" si="13"/>
        <v>217.24239669421488</v>
      </c>
      <c r="H300" s="10">
        <f t="shared" si="14"/>
        <v>1034.4876033057851</v>
      </c>
      <c r="I300" s="10">
        <v>1251.73</v>
      </c>
      <c r="J300" s="12">
        <v>45631</v>
      </c>
      <c r="K300" s="8" t="s">
        <v>17</v>
      </c>
      <c r="L300" s="15" t="s">
        <v>18</v>
      </c>
      <c r="M300" s="15" t="s">
        <v>1003</v>
      </c>
    </row>
    <row r="301" spans="1:13" x14ac:dyDescent="0.2">
      <c r="A301" s="8" t="s">
        <v>1004</v>
      </c>
      <c r="B301" s="8" t="s">
        <v>28</v>
      </c>
      <c r="C301" s="9" t="s">
        <v>981</v>
      </c>
      <c r="D301" s="9" t="s">
        <v>433</v>
      </c>
      <c r="E301" s="8">
        <v>1</v>
      </c>
      <c r="F301" s="10">
        <f t="shared" si="12"/>
        <v>890.46280991735546</v>
      </c>
      <c r="G301" s="11">
        <f t="shared" si="13"/>
        <v>186.99719008264464</v>
      </c>
      <c r="H301" s="10">
        <f t="shared" si="14"/>
        <v>890.46280991735546</v>
      </c>
      <c r="I301" s="10">
        <v>1077.46</v>
      </c>
      <c r="J301" s="12">
        <v>45638</v>
      </c>
      <c r="K301" s="8" t="s">
        <v>17</v>
      </c>
      <c r="L301" s="15" t="s">
        <v>18</v>
      </c>
      <c r="M301" s="15" t="s">
        <v>1005</v>
      </c>
    </row>
    <row r="302" spans="1:13" ht="25.5" x14ac:dyDescent="0.2">
      <c r="A302" s="8" t="s">
        <v>1006</v>
      </c>
      <c r="B302" s="8" t="s">
        <v>14</v>
      </c>
      <c r="C302" s="9" t="s">
        <v>981</v>
      </c>
      <c r="D302" s="9" t="s">
        <v>1007</v>
      </c>
      <c r="E302" s="8">
        <v>1</v>
      </c>
      <c r="F302" s="10">
        <f t="shared" si="12"/>
        <v>127.9504132231405</v>
      </c>
      <c r="G302" s="11">
        <f t="shared" si="13"/>
        <v>26.869586776859503</v>
      </c>
      <c r="H302" s="10">
        <f t="shared" si="14"/>
        <v>127.9504132231405</v>
      </c>
      <c r="I302" s="10">
        <v>154.82</v>
      </c>
      <c r="J302" s="12">
        <v>45644</v>
      </c>
      <c r="K302" s="8" t="s">
        <v>17</v>
      </c>
      <c r="L302" s="15" t="s">
        <v>18</v>
      </c>
      <c r="M302" s="15" t="s">
        <v>1008</v>
      </c>
    </row>
    <row r="303" spans="1:13" ht="25.5" x14ac:dyDescent="0.2">
      <c r="A303" s="8" t="s">
        <v>1009</v>
      </c>
      <c r="B303" s="8" t="s">
        <v>14</v>
      </c>
      <c r="C303" s="9" t="s">
        <v>1010</v>
      </c>
      <c r="D303" s="9" t="s">
        <v>1011</v>
      </c>
      <c r="E303" s="8">
        <v>1</v>
      </c>
      <c r="F303" s="10">
        <f t="shared" si="12"/>
        <v>150</v>
      </c>
      <c r="G303" s="11">
        <f t="shared" si="13"/>
        <v>31.5</v>
      </c>
      <c r="H303" s="10">
        <f t="shared" si="14"/>
        <v>150</v>
      </c>
      <c r="I303" s="10">
        <v>181.5</v>
      </c>
      <c r="J303" s="16">
        <v>45590</v>
      </c>
      <c r="K303" s="8" t="s">
        <v>17</v>
      </c>
      <c r="L303" s="8" t="s">
        <v>18</v>
      </c>
      <c r="M303" s="8" t="s">
        <v>1012</v>
      </c>
    </row>
    <row r="304" spans="1:13" ht="25.5" x14ac:dyDescent="0.2">
      <c r="A304" s="8" t="s">
        <v>1013</v>
      </c>
      <c r="B304" s="8" t="s">
        <v>14</v>
      </c>
      <c r="C304" s="9" t="s">
        <v>1014</v>
      </c>
      <c r="D304" s="9" t="s">
        <v>1015</v>
      </c>
      <c r="E304" s="8">
        <v>1</v>
      </c>
      <c r="F304" s="10">
        <f t="shared" si="12"/>
        <v>20.760330578512399</v>
      </c>
      <c r="G304" s="11">
        <f t="shared" si="13"/>
        <v>4.3596694214876033</v>
      </c>
      <c r="H304" s="10">
        <f t="shared" si="14"/>
        <v>20.760330578512399</v>
      </c>
      <c r="I304" s="10">
        <v>25.12</v>
      </c>
      <c r="J304" s="12">
        <v>45572</v>
      </c>
      <c r="K304" s="8" t="s">
        <v>17</v>
      </c>
      <c r="L304" s="15" t="s">
        <v>18</v>
      </c>
      <c r="M304" s="15" t="s">
        <v>1016</v>
      </c>
    </row>
    <row r="305" spans="1:13" x14ac:dyDescent="0.2">
      <c r="A305" s="8" t="s">
        <v>1017</v>
      </c>
      <c r="B305" s="8" t="s">
        <v>14</v>
      </c>
      <c r="C305" s="9" t="s">
        <v>1014</v>
      </c>
      <c r="D305" s="9" t="s">
        <v>1018</v>
      </c>
      <c r="E305" s="8">
        <v>1</v>
      </c>
      <c r="F305" s="10">
        <f t="shared" si="12"/>
        <v>20.760330578512399</v>
      </c>
      <c r="G305" s="11">
        <f t="shared" si="13"/>
        <v>4.3596694214876033</v>
      </c>
      <c r="H305" s="10">
        <f t="shared" si="14"/>
        <v>20.760330578512399</v>
      </c>
      <c r="I305" s="10">
        <v>25.12</v>
      </c>
      <c r="J305" s="12">
        <v>45586</v>
      </c>
      <c r="K305" s="8" t="s">
        <v>17</v>
      </c>
      <c r="L305" s="15" t="s">
        <v>18</v>
      </c>
      <c r="M305" s="15" t="s">
        <v>1019</v>
      </c>
    </row>
    <row r="306" spans="1:13" x14ac:dyDescent="0.2">
      <c r="A306" s="8" t="s">
        <v>1020</v>
      </c>
      <c r="B306" s="8" t="s">
        <v>14</v>
      </c>
      <c r="C306" s="9" t="s">
        <v>1014</v>
      </c>
      <c r="D306" s="9" t="s">
        <v>1021</v>
      </c>
      <c r="E306" s="8">
        <v>1</v>
      </c>
      <c r="F306" s="10">
        <f t="shared" si="12"/>
        <v>157.47933884297521</v>
      </c>
      <c r="G306" s="11">
        <f t="shared" si="13"/>
        <v>33.070661157024794</v>
      </c>
      <c r="H306" s="10">
        <f t="shared" si="14"/>
        <v>157.47933884297521</v>
      </c>
      <c r="I306" s="10">
        <v>190.55</v>
      </c>
      <c r="J306" s="12">
        <v>45614</v>
      </c>
      <c r="K306" s="8" t="s">
        <v>17</v>
      </c>
      <c r="L306" s="15" t="s">
        <v>18</v>
      </c>
      <c r="M306" s="15" t="s">
        <v>1022</v>
      </c>
    </row>
    <row r="307" spans="1:13" x14ac:dyDescent="0.2">
      <c r="A307" s="8" t="s">
        <v>1023</v>
      </c>
      <c r="B307" s="8" t="s">
        <v>14</v>
      </c>
      <c r="C307" s="9" t="s">
        <v>1014</v>
      </c>
      <c r="D307" s="9" t="s">
        <v>1024</v>
      </c>
      <c r="E307" s="8">
        <v>1</v>
      </c>
      <c r="F307" s="10">
        <f t="shared" si="12"/>
        <v>85.446280991735534</v>
      </c>
      <c r="G307" s="11">
        <f t="shared" si="13"/>
        <v>17.943719008264463</v>
      </c>
      <c r="H307" s="10">
        <f t="shared" si="14"/>
        <v>85.446280991735534</v>
      </c>
      <c r="I307" s="10">
        <v>103.39</v>
      </c>
      <c r="J307" s="12">
        <v>45629</v>
      </c>
      <c r="K307" s="8" t="s">
        <v>17</v>
      </c>
      <c r="L307" s="15" t="s">
        <v>18</v>
      </c>
      <c r="M307" s="15" t="s">
        <v>1025</v>
      </c>
    </row>
    <row r="308" spans="1:13" x14ac:dyDescent="0.2">
      <c r="A308" s="8" t="s">
        <v>1026</v>
      </c>
      <c r="B308" s="8" t="s">
        <v>14</v>
      </c>
      <c r="C308" s="9" t="s">
        <v>1014</v>
      </c>
      <c r="D308" s="9" t="s">
        <v>1027</v>
      </c>
      <c r="E308" s="8">
        <v>1</v>
      </c>
      <c r="F308" s="10">
        <f t="shared" si="12"/>
        <v>20.760330578512399</v>
      </c>
      <c r="G308" s="11">
        <f t="shared" si="13"/>
        <v>4.3596694214876033</v>
      </c>
      <c r="H308" s="10">
        <f t="shared" si="14"/>
        <v>20.760330578512399</v>
      </c>
      <c r="I308" s="10">
        <v>25.12</v>
      </c>
      <c r="J308" s="12">
        <v>45644</v>
      </c>
      <c r="K308" s="8" t="s">
        <v>17</v>
      </c>
      <c r="L308" s="15" t="s">
        <v>18</v>
      </c>
      <c r="M308" s="15" t="s">
        <v>1028</v>
      </c>
    </row>
    <row r="309" spans="1:13" ht="25.5" x14ac:dyDescent="0.2">
      <c r="A309" s="8" t="s">
        <v>1029</v>
      </c>
      <c r="B309" s="8" t="s">
        <v>1030</v>
      </c>
      <c r="C309" s="9" t="s">
        <v>1031</v>
      </c>
      <c r="D309" s="9" t="s">
        <v>1032</v>
      </c>
      <c r="E309" s="8">
        <v>1</v>
      </c>
      <c r="F309" s="10">
        <f t="shared" si="12"/>
        <v>845.00000000000011</v>
      </c>
      <c r="G309" s="11">
        <f t="shared" si="13"/>
        <v>177.45000000000002</v>
      </c>
      <c r="H309" s="10">
        <f t="shared" si="14"/>
        <v>845.00000000000011</v>
      </c>
      <c r="I309" s="10">
        <v>1022.45</v>
      </c>
      <c r="J309" s="12">
        <v>45629</v>
      </c>
      <c r="K309" s="8" t="s">
        <v>17</v>
      </c>
      <c r="L309" s="15" t="s">
        <v>18</v>
      </c>
      <c r="M309" s="15" t="s">
        <v>1033</v>
      </c>
    </row>
    <row r="310" spans="1:13" ht="25.5" x14ac:dyDescent="0.2">
      <c r="A310" s="8" t="s">
        <v>1034</v>
      </c>
      <c r="B310" s="8" t="s">
        <v>14</v>
      </c>
      <c r="C310" s="9" t="s">
        <v>1031</v>
      </c>
      <c r="D310" s="9" t="s">
        <v>1035</v>
      </c>
      <c r="E310" s="8">
        <v>1</v>
      </c>
      <c r="F310" s="10">
        <f t="shared" si="12"/>
        <v>5743</v>
      </c>
      <c r="G310" s="11">
        <f t="shared" si="13"/>
        <v>1206.03</v>
      </c>
      <c r="H310" s="10">
        <f t="shared" si="14"/>
        <v>5743</v>
      </c>
      <c r="I310" s="10">
        <v>6949.03</v>
      </c>
      <c r="J310" s="12">
        <v>45631</v>
      </c>
      <c r="K310" s="8" t="s">
        <v>17</v>
      </c>
      <c r="L310" s="15" t="s">
        <v>18</v>
      </c>
      <c r="M310" s="15" t="s">
        <v>1036</v>
      </c>
    </row>
    <row r="311" spans="1:13" ht="76.5" x14ac:dyDescent="0.2">
      <c r="A311" s="8" t="s">
        <v>1037</v>
      </c>
      <c r="B311" s="8" t="s">
        <v>234</v>
      </c>
      <c r="C311" s="9" t="s">
        <v>1031</v>
      </c>
      <c r="D311" s="9" t="s">
        <v>1038</v>
      </c>
      <c r="E311" s="8">
        <v>1</v>
      </c>
      <c r="F311" s="10">
        <f t="shared" si="12"/>
        <v>38860</v>
      </c>
      <c r="G311" s="11">
        <f t="shared" si="13"/>
        <v>8160.5999999999995</v>
      </c>
      <c r="H311" s="10">
        <f t="shared" si="14"/>
        <v>38860</v>
      </c>
      <c r="I311" s="10">
        <v>47020.6</v>
      </c>
      <c r="J311" s="12">
        <v>45638</v>
      </c>
      <c r="K311" s="8" t="s">
        <v>17</v>
      </c>
      <c r="L311" s="15" t="s">
        <v>18</v>
      </c>
      <c r="M311" s="15" t="s">
        <v>31</v>
      </c>
    </row>
    <row r="312" spans="1:13" ht="25.5" x14ac:dyDescent="0.2">
      <c r="A312" s="8" t="s">
        <v>1039</v>
      </c>
      <c r="B312" s="8" t="s">
        <v>14</v>
      </c>
      <c r="C312" s="9" t="s">
        <v>1031</v>
      </c>
      <c r="D312" s="9" t="s">
        <v>1040</v>
      </c>
      <c r="E312" s="8">
        <v>1</v>
      </c>
      <c r="F312" s="10">
        <f t="shared" si="12"/>
        <v>350</v>
      </c>
      <c r="G312" s="11">
        <f t="shared" si="13"/>
        <v>73.5</v>
      </c>
      <c r="H312" s="10">
        <f t="shared" si="14"/>
        <v>350</v>
      </c>
      <c r="I312" s="10">
        <v>423.5</v>
      </c>
      <c r="J312" s="12">
        <v>45638</v>
      </c>
      <c r="K312" s="8" t="s">
        <v>17</v>
      </c>
      <c r="L312" s="15" t="s">
        <v>18</v>
      </c>
      <c r="M312" s="15" t="s">
        <v>1041</v>
      </c>
    </row>
    <row r="313" spans="1:13" ht="25.5" x14ac:dyDescent="0.2">
      <c r="A313" s="8" t="s">
        <v>1039</v>
      </c>
      <c r="B313" s="8" t="s">
        <v>14</v>
      </c>
      <c r="C313" s="9" t="s">
        <v>1031</v>
      </c>
      <c r="D313" s="9" t="s">
        <v>1042</v>
      </c>
      <c r="E313" s="8">
        <v>1</v>
      </c>
      <c r="F313" s="10">
        <f t="shared" si="12"/>
        <v>350</v>
      </c>
      <c r="G313" s="11">
        <f t="shared" si="13"/>
        <v>73.5</v>
      </c>
      <c r="H313" s="10">
        <f t="shared" si="14"/>
        <v>350</v>
      </c>
      <c r="I313" s="10">
        <v>423.5</v>
      </c>
      <c r="J313" s="12">
        <v>45638</v>
      </c>
      <c r="K313" s="8" t="s">
        <v>17</v>
      </c>
      <c r="L313" s="15" t="s">
        <v>18</v>
      </c>
      <c r="M313" s="15" t="s">
        <v>1041</v>
      </c>
    </row>
    <row r="314" spans="1:13" ht="25.5" x14ac:dyDescent="0.2">
      <c r="A314" s="8" t="s">
        <v>1043</v>
      </c>
      <c r="B314" s="8" t="s">
        <v>14</v>
      </c>
      <c r="C314" s="9" t="s">
        <v>1044</v>
      </c>
      <c r="D314" s="9" t="s">
        <v>1045</v>
      </c>
      <c r="E314" s="8">
        <v>12</v>
      </c>
      <c r="F314" s="10">
        <f t="shared" si="12"/>
        <v>35680.21487603306</v>
      </c>
      <c r="G314" s="11">
        <f t="shared" si="13"/>
        <v>7492.8451239669421</v>
      </c>
      <c r="H314" s="10">
        <f t="shared" si="14"/>
        <v>35680.21487603306</v>
      </c>
      <c r="I314" s="10">
        <v>43173.06</v>
      </c>
      <c r="J314" s="12">
        <v>45638</v>
      </c>
      <c r="K314" s="8" t="s">
        <v>17</v>
      </c>
      <c r="L314" s="8" t="s">
        <v>18</v>
      </c>
      <c r="M314" s="8" t="s">
        <v>1046</v>
      </c>
    </row>
    <row r="315" spans="1:13" ht="38.25" x14ac:dyDescent="0.2">
      <c r="A315" s="8" t="s">
        <v>1047</v>
      </c>
      <c r="B315" s="8" t="s">
        <v>14</v>
      </c>
      <c r="C315" s="9" t="s">
        <v>1048</v>
      </c>
      <c r="D315" s="9" t="s">
        <v>1049</v>
      </c>
      <c r="E315" s="8">
        <v>1</v>
      </c>
      <c r="F315" s="10">
        <f t="shared" si="12"/>
        <v>5536.7603305785124</v>
      </c>
      <c r="G315" s="11">
        <f t="shared" si="13"/>
        <v>1162.7196694214877</v>
      </c>
      <c r="H315" s="10">
        <f t="shared" si="14"/>
        <v>5536.7603305785124</v>
      </c>
      <c r="I315" s="10">
        <v>6699.48</v>
      </c>
      <c r="J315" s="12">
        <v>45600</v>
      </c>
      <c r="K315" s="8" t="s">
        <v>17</v>
      </c>
      <c r="L315" s="8" t="s">
        <v>18</v>
      </c>
      <c r="M315" s="8" t="s">
        <v>1050</v>
      </c>
    </row>
    <row r="316" spans="1:13" ht="25.5" x14ac:dyDescent="0.2">
      <c r="A316" s="8" t="s">
        <v>1051</v>
      </c>
      <c r="B316" s="8" t="s">
        <v>234</v>
      </c>
      <c r="C316" s="9" t="s">
        <v>1052</v>
      </c>
      <c r="D316" s="9" t="s">
        <v>1053</v>
      </c>
      <c r="E316" s="8">
        <v>1</v>
      </c>
      <c r="F316" s="10">
        <f t="shared" si="12"/>
        <v>2815</v>
      </c>
      <c r="G316" s="11">
        <f t="shared" si="13"/>
        <v>591.15</v>
      </c>
      <c r="H316" s="10">
        <f t="shared" si="14"/>
        <v>2815</v>
      </c>
      <c r="I316" s="10">
        <v>3406.15</v>
      </c>
      <c r="J316" s="12">
        <v>45603</v>
      </c>
      <c r="K316" s="8" t="s">
        <v>17</v>
      </c>
      <c r="L316" s="8" t="s">
        <v>18</v>
      </c>
      <c r="M316" s="8" t="s">
        <v>1054</v>
      </c>
    </row>
    <row r="317" spans="1:13" ht="36" customHeight="1" x14ac:dyDescent="0.2">
      <c r="A317" s="8" t="s">
        <v>1055</v>
      </c>
      <c r="B317" s="8" t="s">
        <v>14</v>
      </c>
      <c r="C317" s="9" t="s">
        <v>1052</v>
      </c>
      <c r="D317" s="9" t="s">
        <v>1056</v>
      </c>
      <c r="E317" s="8">
        <v>1</v>
      </c>
      <c r="F317" s="10">
        <f t="shared" si="12"/>
        <v>1260</v>
      </c>
      <c r="G317" s="11">
        <f t="shared" si="13"/>
        <v>264.59999999999997</v>
      </c>
      <c r="H317" s="10">
        <f t="shared" si="14"/>
        <v>1260</v>
      </c>
      <c r="I317" s="10">
        <v>1524.6</v>
      </c>
      <c r="J317" s="12">
        <v>45621</v>
      </c>
      <c r="K317" s="8" t="s">
        <v>17</v>
      </c>
      <c r="L317" s="15" t="s">
        <v>18</v>
      </c>
      <c r="M317" s="15" t="s">
        <v>1057</v>
      </c>
    </row>
    <row r="318" spans="1:13" x14ac:dyDescent="0.2">
      <c r="A318" s="8" t="s">
        <v>1058</v>
      </c>
      <c r="B318" s="8" t="s">
        <v>14</v>
      </c>
      <c r="C318" s="9" t="s">
        <v>1052</v>
      </c>
      <c r="D318" s="9" t="s">
        <v>1059</v>
      </c>
      <c r="E318" s="8">
        <v>1</v>
      </c>
      <c r="F318" s="10">
        <f t="shared" si="12"/>
        <v>960</v>
      </c>
      <c r="G318" s="11">
        <f t="shared" si="13"/>
        <v>201.6</v>
      </c>
      <c r="H318" s="10">
        <f t="shared" si="14"/>
        <v>960</v>
      </c>
      <c r="I318" s="10">
        <v>1161.5999999999999</v>
      </c>
      <c r="J318" s="12">
        <v>45629</v>
      </c>
      <c r="K318" s="8" t="s">
        <v>17</v>
      </c>
      <c r="L318" s="15" t="s">
        <v>18</v>
      </c>
      <c r="M318" s="15" t="s">
        <v>1060</v>
      </c>
    </row>
    <row r="319" spans="1:13" ht="25.5" x14ac:dyDescent="0.2">
      <c r="A319" s="8" t="s">
        <v>1061</v>
      </c>
      <c r="B319" s="8" t="s">
        <v>28</v>
      </c>
      <c r="C319" s="9" t="s">
        <v>1062</v>
      </c>
      <c r="D319" s="9" t="s">
        <v>1063</v>
      </c>
      <c r="E319" s="8">
        <v>1</v>
      </c>
      <c r="F319" s="10">
        <f t="shared" si="12"/>
        <v>892.97520661157023</v>
      </c>
      <c r="G319" s="11">
        <f t="shared" si="13"/>
        <v>187.52479338842974</v>
      </c>
      <c r="H319" s="10">
        <f t="shared" si="14"/>
        <v>892.97520661157023</v>
      </c>
      <c r="I319" s="10">
        <v>1080.5</v>
      </c>
      <c r="J319" s="12">
        <v>45574</v>
      </c>
      <c r="K319" s="8" t="s">
        <v>17</v>
      </c>
      <c r="L319" s="15" t="s">
        <v>18</v>
      </c>
      <c r="M319" s="15" t="s">
        <v>1064</v>
      </c>
    </row>
    <row r="320" spans="1:13" ht="25.5" x14ac:dyDescent="0.2">
      <c r="A320" s="8" t="s">
        <v>1065</v>
      </c>
      <c r="B320" s="8" t="s">
        <v>28</v>
      </c>
      <c r="C320" s="9" t="s">
        <v>1062</v>
      </c>
      <c r="D320" s="9" t="s">
        <v>1066</v>
      </c>
      <c r="E320" s="8">
        <v>1</v>
      </c>
      <c r="F320" s="10">
        <f t="shared" si="12"/>
        <v>61.983471074380169</v>
      </c>
      <c r="G320" s="11">
        <f t="shared" si="13"/>
        <v>13.016528925619834</v>
      </c>
      <c r="H320" s="10">
        <f t="shared" si="14"/>
        <v>61.983471074380169</v>
      </c>
      <c r="I320" s="10">
        <v>75</v>
      </c>
      <c r="J320" s="12">
        <v>45604</v>
      </c>
      <c r="K320" s="8" t="s">
        <v>17</v>
      </c>
      <c r="L320" s="8" t="s">
        <v>18</v>
      </c>
      <c r="M320" s="8" t="s">
        <v>1067</v>
      </c>
    </row>
    <row r="321" spans="1:13" ht="25.5" x14ac:dyDescent="0.2">
      <c r="A321" s="8" t="s">
        <v>1068</v>
      </c>
      <c r="B321" s="8" t="s">
        <v>28</v>
      </c>
      <c r="C321" s="9" t="s">
        <v>1062</v>
      </c>
      <c r="D321" s="9" t="s">
        <v>1069</v>
      </c>
      <c r="E321" s="8">
        <v>1</v>
      </c>
      <c r="F321" s="10">
        <f t="shared" si="12"/>
        <v>57.024793388429757</v>
      </c>
      <c r="G321" s="11">
        <f t="shared" si="13"/>
        <v>11.975206611570249</v>
      </c>
      <c r="H321" s="10">
        <f t="shared" si="14"/>
        <v>57.024793388429757</v>
      </c>
      <c r="I321" s="10">
        <v>69</v>
      </c>
      <c r="J321" s="12">
        <v>45604</v>
      </c>
      <c r="K321" s="8" t="s">
        <v>17</v>
      </c>
      <c r="L321" s="8" t="s">
        <v>18</v>
      </c>
      <c r="M321" s="8" t="s">
        <v>1070</v>
      </c>
    </row>
    <row r="322" spans="1:13" ht="38.25" x14ac:dyDescent="0.2">
      <c r="A322" s="8" t="s">
        <v>1071</v>
      </c>
      <c r="B322" s="8" t="s">
        <v>28</v>
      </c>
      <c r="C322" s="9" t="s">
        <v>1062</v>
      </c>
      <c r="D322" s="9" t="s">
        <v>1072</v>
      </c>
      <c r="E322" s="8">
        <v>1</v>
      </c>
      <c r="F322" s="10">
        <f t="shared" si="12"/>
        <v>166.94214876033058</v>
      </c>
      <c r="G322" s="11">
        <f t="shared" si="13"/>
        <v>35.057851239669418</v>
      </c>
      <c r="H322" s="10">
        <f t="shared" si="14"/>
        <v>166.94214876033058</v>
      </c>
      <c r="I322" s="10">
        <v>202</v>
      </c>
      <c r="J322" s="12">
        <v>45614</v>
      </c>
      <c r="K322" s="8" t="s">
        <v>17</v>
      </c>
      <c r="L322" s="15" t="s">
        <v>18</v>
      </c>
      <c r="M322" s="15" t="s">
        <v>1073</v>
      </c>
    </row>
    <row r="323" spans="1:13" ht="25.5" x14ac:dyDescent="0.2">
      <c r="A323" s="8" t="s">
        <v>1074</v>
      </c>
      <c r="B323" s="8" t="s">
        <v>28</v>
      </c>
      <c r="C323" s="9" t="s">
        <v>1062</v>
      </c>
      <c r="D323" s="9" t="s">
        <v>1075</v>
      </c>
      <c r="E323" s="8">
        <v>1</v>
      </c>
      <c r="F323" s="10">
        <f t="shared" si="12"/>
        <v>61.983471074380169</v>
      </c>
      <c r="G323" s="11">
        <f t="shared" si="13"/>
        <v>13.016528925619834</v>
      </c>
      <c r="H323" s="10">
        <f t="shared" si="14"/>
        <v>61.983471074380169</v>
      </c>
      <c r="I323" s="10">
        <v>75</v>
      </c>
      <c r="J323" s="12">
        <v>45616</v>
      </c>
      <c r="K323" s="8" t="s">
        <v>17</v>
      </c>
      <c r="L323" s="8" t="s">
        <v>18</v>
      </c>
      <c r="M323" s="8" t="s">
        <v>1076</v>
      </c>
    </row>
    <row r="324" spans="1:13" ht="25.5" x14ac:dyDescent="0.2">
      <c r="A324" s="8" t="s">
        <v>1077</v>
      </c>
      <c r="B324" s="8" t="s">
        <v>28</v>
      </c>
      <c r="C324" s="9" t="s">
        <v>1062</v>
      </c>
      <c r="D324" s="9" t="s">
        <v>1075</v>
      </c>
      <c r="E324" s="8">
        <v>1</v>
      </c>
      <c r="F324" s="10">
        <f t="shared" si="12"/>
        <v>86.776859504132233</v>
      </c>
      <c r="G324" s="11">
        <f t="shared" si="13"/>
        <v>18.223140495867767</v>
      </c>
      <c r="H324" s="10">
        <f t="shared" si="14"/>
        <v>86.776859504132233</v>
      </c>
      <c r="I324" s="10">
        <v>105</v>
      </c>
      <c r="J324" s="12">
        <v>45618</v>
      </c>
      <c r="K324" s="17" t="s">
        <v>17</v>
      </c>
      <c r="L324" s="8" t="s">
        <v>18</v>
      </c>
      <c r="M324" s="8" t="s">
        <v>1078</v>
      </c>
    </row>
    <row r="325" spans="1:13" ht="38.25" x14ac:dyDescent="0.2">
      <c r="A325" s="8" t="s">
        <v>1079</v>
      </c>
      <c r="B325" s="8" t="s">
        <v>28</v>
      </c>
      <c r="C325" s="9" t="s">
        <v>1062</v>
      </c>
      <c r="D325" s="9" t="s">
        <v>1080</v>
      </c>
      <c r="E325" s="8">
        <v>1</v>
      </c>
      <c r="F325" s="10">
        <f t="shared" si="12"/>
        <v>1045.4545454545455</v>
      </c>
      <c r="G325" s="11">
        <f t="shared" si="13"/>
        <v>219.54545454545453</v>
      </c>
      <c r="H325" s="10">
        <f t="shared" si="14"/>
        <v>1045.4545454545455</v>
      </c>
      <c r="I325" s="10">
        <v>1265</v>
      </c>
      <c r="J325" s="12">
        <v>45618</v>
      </c>
      <c r="K325" s="8" t="s">
        <v>17</v>
      </c>
      <c r="L325" s="8" t="s">
        <v>18</v>
      </c>
      <c r="M325" s="8" t="s">
        <v>1081</v>
      </c>
    </row>
    <row r="326" spans="1:13" ht="25.5" x14ac:dyDescent="0.2">
      <c r="A326" s="8" t="s">
        <v>1082</v>
      </c>
      <c r="B326" s="8" t="s">
        <v>28</v>
      </c>
      <c r="C326" s="9" t="s">
        <v>1062</v>
      </c>
      <c r="D326" s="9" t="s">
        <v>1083</v>
      </c>
      <c r="E326" s="8">
        <v>1</v>
      </c>
      <c r="F326" s="10">
        <f t="shared" si="12"/>
        <v>1022.3140495867769</v>
      </c>
      <c r="G326" s="11">
        <f t="shared" si="13"/>
        <v>214.68595041322314</v>
      </c>
      <c r="H326" s="10">
        <f t="shared" si="14"/>
        <v>1022.3140495867769</v>
      </c>
      <c r="I326" s="10">
        <v>1237</v>
      </c>
      <c r="J326" s="12">
        <v>45649</v>
      </c>
      <c r="K326" s="8" t="s">
        <v>17</v>
      </c>
      <c r="L326" s="8" t="s">
        <v>18</v>
      </c>
      <c r="M326" s="8" t="s">
        <v>1084</v>
      </c>
    </row>
    <row r="327" spans="1:13" ht="25.5" x14ac:dyDescent="0.2">
      <c r="A327" s="8" t="s">
        <v>1085</v>
      </c>
      <c r="B327" s="8" t="s">
        <v>28</v>
      </c>
      <c r="C327" s="9" t="s">
        <v>1086</v>
      </c>
      <c r="D327" s="9" t="s">
        <v>1087</v>
      </c>
      <c r="E327" s="8">
        <v>1</v>
      </c>
      <c r="F327" s="10">
        <f t="shared" si="12"/>
        <v>41.32231404958678</v>
      </c>
      <c r="G327" s="11">
        <f t="shared" si="13"/>
        <v>8.677685950413224</v>
      </c>
      <c r="H327" s="10">
        <f t="shared" si="14"/>
        <v>41.32231404958678</v>
      </c>
      <c r="I327" s="10">
        <v>50</v>
      </c>
      <c r="J327" s="12">
        <v>45568</v>
      </c>
      <c r="K327" s="8" t="s">
        <v>17</v>
      </c>
      <c r="L327" s="8" t="s">
        <v>18</v>
      </c>
      <c r="M327" s="15" t="s">
        <v>1088</v>
      </c>
    </row>
    <row r="328" spans="1:13" ht="25.5" x14ac:dyDescent="0.2">
      <c r="A328" s="8" t="s">
        <v>1089</v>
      </c>
      <c r="B328" s="8" t="s">
        <v>14</v>
      </c>
      <c r="C328" s="9" t="s">
        <v>1090</v>
      </c>
      <c r="D328" s="9" t="s">
        <v>1091</v>
      </c>
      <c r="E328" s="8">
        <v>1</v>
      </c>
      <c r="F328" s="10">
        <f t="shared" ref="F328:F391" si="15">I328/1.21</f>
        <v>330.57851239669424</v>
      </c>
      <c r="G328" s="11">
        <f t="shared" ref="G328:G391" si="16">F328*0.21</f>
        <v>69.421487603305792</v>
      </c>
      <c r="H328" s="10">
        <f t="shared" ref="H328:H391" si="17">F328</f>
        <v>330.57851239669424</v>
      </c>
      <c r="I328" s="10">
        <v>400</v>
      </c>
      <c r="J328" s="12">
        <v>45594</v>
      </c>
      <c r="K328" s="8" t="s">
        <v>17</v>
      </c>
      <c r="L328" s="8" t="s">
        <v>18</v>
      </c>
      <c r="M328" s="8" t="s">
        <v>1092</v>
      </c>
    </row>
    <row r="329" spans="1:13" x14ac:dyDescent="0.2">
      <c r="A329" s="8" t="s">
        <v>1093</v>
      </c>
      <c r="B329" s="8" t="s">
        <v>14</v>
      </c>
      <c r="C329" s="9" t="s">
        <v>1094</v>
      </c>
      <c r="D329" s="9" t="s">
        <v>1095</v>
      </c>
      <c r="E329" s="8">
        <v>1</v>
      </c>
      <c r="F329" s="10">
        <f t="shared" si="15"/>
        <v>375</v>
      </c>
      <c r="G329" s="11">
        <f t="shared" si="16"/>
        <v>78.75</v>
      </c>
      <c r="H329" s="10">
        <f t="shared" si="17"/>
        <v>375</v>
      </c>
      <c r="I329" s="10">
        <v>453.75</v>
      </c>
      <c r="J329" s="12">
        <v>45567</v>
      </c>
      <c r="K329" s="8" t="s">
        <v>17</v>
      </c>
      <c r="L329" s="8" t="s">
        <v>18</v>
      </c>
      <c r="M329" s="8" t="s">
        <v>1096</v>
      </c>
    </row>
    <row r="330" spans="1:13" ht="25.5" x14ac:dyDescent="0.2">
      <c r="A330" s="8" t="s">
        <v>1097</v>
      </c>
      <c r="B330" s="8" t="s">
        <v>28</v>
      </c>
      <c r="C330" s="9" t="s">
        <v>1094</v>
      </c>
      <c r="D330" s="9" t="s">
        <v>1098</v>
      </c>
      <c r="E330" s="8">
        <v>1</v>
      </c>
      <c r="F330" s="10">
        <f t="shared" si="15"/>
        <v>45.578512396694215</v>
      </c>
      <c r="G330" s="11">
        <f t="shared" si="16"/>
        <v>9.5714876033057852</v>
      </c>
      <c r="H330" s="10">
        <f t="shared" si="17"/>
        <v>45.578512396694215</v>
      </c>
      <c r="I330" s="10">
        <v>55.15</v>
      </c>
      <c r="J330" s="12">
        <v>45567</v>
      </c>
      <c r="K330" s="8" t="s">
        <v>17</v>
      </c>
      <c r="L330" s="8" t="s">
        <v>18</v>
      </c>
      <c r="M330" s="8" t="s">
        <v>1099</v>
      </c>
    </row>
    <row r="331" spans="1:13" ht="25.5" x14ac:dyDescent="0.2">
      <c r="A331" s="8" t="s">
        <v>1100</v>
      </c>
      <c r="B331" s="8" t="s">
        <v>28</v>
      </c>
      <c r="C331" s="9" t="s">
        <v>1094</v>
      </c>
      <c r="D331" s="9" t="s">
        <v>1101</v>
      </c>
      <c r="E331" s="8">
        <v>1</v>
      </c>
      <c r="F331" s="10">
        <f t="shared" si="15"/>
        <v>1073.6528925619834</v>
      </c>
      <c r="G331" s="11">
        <f t="shared" si="16"/>
        <v>225.46710743801651</v>
      </c>
      <c r="H331" s="10">
        <f t="shared" si="17"/>
        <v>1073.6528925619834</v>
      </c>
      <c r="I331" s="10">
        <v>1299.1199999999999</v>
      </c>
      <c r="J331" s="12">
        <v>45567</v>
      </c>
      <c r="K331" s="8" t="s">
        <v>17</v>
      </c>
      <c r="L331" s="8" t="s">
        <v>18</v>
      </c>
      <c r="M331" s="8" t="s">
        <v>1102</v>
      </c>
    </row>
    <row r="332" spans="1:13" x14ac:dyDescent="0.2">
      <c r="A332" s="8" t="s">
        <v>1103</v>
      </c>
      <c r="B332" s="8" t="s">
        <v>14</v>
      </c>
      <c r="C332" s="9" t="s">
        <v>1094</v>
      </c>
      <c r="D332" s="9" t="s">
        <v>1104</v>
      </c>
      <c r="E332" s="8">
        <v>1</v>
      </c>
      <c r="F332" s="10">
        <f t="shared" si="15"/>
        <v>125</v>
      </c>
      <c r="G332" s="11">
        <f t="shared" si="16"/>
        <v>26.25</v>
      </c>
      <c r="H332" s="10">
        <f t="shared" si="17"/>
        <v>125</v>
      </c>
      <c r="I332" s="10">
        <v>151.25</v>
      </c>
      <c r="J332" s="12">
        <v>45568</v>
      </c>
      <c r="K332" s="8" t="s">
        <v>17</v>
      </c>
      <c r="L332" s="8" t="s">
        <v>18</v>
      </c>
      <c r="M332" s="8" t="s">
        <v>1105</v>
      </c>
    </row>
    <row r="333" spans="1:13" ht="18" customHeight="1" x14ac:dyDescent="0.2">
      <c r="A333" s="8" t="s">
        <v>1106</v>
      </c>
      <c r="B333" s="8" t="s">
        <v>14</v>
      </c>
      <c r="C333" s="9" t="s">
        <v>1094</v>
      </c>
      <c r="D333" s="9" t="s">
        <v>1107</v>
      </c>
      <c r="E333" s="8">
        <v>1</v>
      </c>
      <c r="F333" s="10">
        <f t="shared" si="15"/>
        <v>155</v>
      </c>
      <c r="G333" s="11">
        <f t="shared" si="16"/>
        <v>32.549999999999997</v>
      </c>
      <c r="H333" s="10">
        <f t="shared" si="17"/>
        <v>155</v>
      </c>
      <c r="I333" s="10">
        <v>187.55</v>
      </c>
      <c r="J333" s="12">
        <v>45582</v>
      </c>
      <c r="K333" s="8" t="s">
        <v>17</v>
      </c>
      <c r="L333" s="8" t="s">
        <v>18</v>
      </c>
      <c r="M333" s="15" t="s">
        <v>1108</v>
      </c>
    </row>
    <row r="334" spans="1:13" ht="25.5" x14ac:dyDescent="0.2">
      <c r="A334" s="8" t="s">
        <v>1109</v>
      </c>
      <c r="B334" s="8" t="s">
        <v>28</v>
      </c>
      <c r="C334" s="9" t="s">
        <v>1094</v>
      </c>
      <c r="D334" s="9" t="s">
        <v>1101</v>
      </c>
      <c r="E334" s="8">
        <v>1</v>
      </c>
      <c r="F334" s="10">
        <f t="shared" si="15"/>
        <v>325.47107438016531</v>
      </c>
      <c r="G334" s="11">
        <f t="shared" si="16"/>
        <v>68.348925619834716</v>
      </c>
      <c r="H334" s="10">
        <f t="shared" si="17"/>
        <v>325.47107438016531</v>
      </c>
      <c r="I334" s="10">
        <v>393.82</v>
      </c>
      <c r="J334" s="12">
        <v>45582</v>
      </c>
      <c r="K334" s="8" t="s">
        <v>17</v>
      </c>
      <c r="L334" s="8" t="s">
        <v>18</v>
      </c>
      <c r="M334" s="15" t="s">
        <v>1110</v>
      </c>
    </row>
    <row r="335" spans="1:13" x14ac:dyDescent="0.2">
      <c r="A335" s="8" t="s">
        <v>1111</v>
      </c>
      <c r="B335" s="8" t="s">
        <v>28</v>
      </c>
      <c r="C335" s="9" t="s">
        <v>1094</v>
      </c>
      <c r="D335" s="9" t="s">
        <v>1112</v>
      </c>
      <c r="E335" s="8">
        <v>1</v>
      </c>
      <c r="F335" s="10">
        <f t="shared" si="15"/>
        <v>91.52066115702479</v>
      </c>
      <c r="G335" s="11">
        <f t="shared" si="16"/>
        <v>19.219338842975205</v>
      </c>
      <c r="H335" s="10">
        <f t="shared" si="17"/>
        <v>91.52066115702479</v>
      </c>
      <c r="I335" s="10">
        <v>110.74</v>
      </c>
      <c r="J335" s="12">
        <v>45586</v>
      </c>
      <c r="K335" s="8" t="s">
        <v>17</v>
      </c>
      <c r="L335" s="8" t="s">
        <v>18</v>
      </c>
      <c r="M335" s="8" t="s">
        <v>1113</v>
      </c>
    </row>
    <row r="336" spans="1:13" x14ac:dyDescent="0.2">
      <c r="A336" s="8" t="s">
        <v>1114</v>
      </c>
      <c r="B336" s="8" t="s">
        <v>14</v>
      </c>
      <c r="C336" s="9" t="s">
        <v>1094</v>
      </c>
      <c r="D336" s="9" t="s">
        <v>1095</v>
      </c>
      <c r="E336" s="8">
        <v>1</v>
      </c>
      <c r="F336" s="10">
        <f t="shared" si="15"/>
        <v>55</v>
      </c>
      <c r="G336" s="11">
        <f t="shared" si="16"/>
        <v>11.549999999999999</v>
      </c>
      <c r="H336" s="10">
        <f t="shared" si="17"/>
        <v>55</v>
      </c>
      <c r="I336" s="10">
        <v>66.55</v>
      </c>
      <c r="J336" s="12">
        <v>45586</v>
      </c>
      <c r="K336" s="8" t="s">
        <v>17</v>
      </c>
      <c r="L336" s="8" t="s">
        <v>18</v>
      </c>
      <c r="M336" s="8" t="s">
        <v>1115</v>
      </c>
    </row>
    <row r="337" spans="1:21" x14ac:dyDescent="0.2">
      <c r="A337" s="8" t="s">
        <v>1116</v>
      </c>
      <c r="B337" s="8" t="s">
        <v>14</v>
      </c>
      <c r="C337" s="9" t="s">
        <v>1094</v>
      </c>
      <c r="D337" s="9" t="s">
        <v>1117</v>
      </c>
      <c r="E337" s="8">
        <v>1</v>
      </c>
      <c r="F337" s="10">
        <f t="shared" si="15"/>
        <v>695.00000000000011</v>
      </c>
      <c r="G337" s="11">
        <f t="shared" si="16"/>
        <v>145.95000000000002</v>
      </c>
      <c r="H337" s="10">
        <f t="shared" si="17"/>
        <v>695.00000000000011</v>
      </c>
      <c r="I337" s="10">
        <v>840.95</v>
      </c>
      <c r="J337" s="12">
        <v>45594</v>
      </c>
      <c r="K337" s="8" t="s">
        <v>17</v>
      </c>
      <c r="L337" s="8" t="s">
        <v>18</v>
      </c>
      <c r="M337" s="8" t="s">
        <v>1118</v>
      </c>
    </row>
    <row r="338" spans="1:21" ht="38.25" x14ac:dyDescent="0.2">
      <c r="A338" s="8" t="s">
        <v>1119</v>
      </c>
      <c r="B338" s="8" t="s">
        <v>28</v>
      </c>
      <c r="C338" s="9" t="s">
        <v>1094</v>
      </c>
      <c r="D338" s="9" t="s">
        <v>1120</v>
      </c>
      <c r="E338" s="8">
        <v>1</v>
      </c>
      <c r="F338" s="10">
        <f t="shared" si="15"/>
        <v>219.90082644628097</v>
      </c>
      <c r="G338" s="11">
        <f t="shared" si="16"/>
        <v>46.179173553719004</v>
      </c>
      <c r="H338" s="10">
        <f t="shared" si="17"/>
        <v>219.90082644628097</v>
      </c>
      <c r="I338" s="10">
        <v>266.08</v>
      </c>
      <c r="J338" s="12">
        <v>45603</v>
      </c>
      <c r="K338" s="8" t="s">
        <v>17</v>
      </c>
      <c r="L338" s="8" t="s">
        <v>18</v>
      </c>
      <c r="M338" s="8" t="s">
        <v>1121</v>
      </c>
    </row>
    <row r="339" spans="1:21" ht="25.5" x14ac:dyDescent="0.2">
      <c r="A339" s="8" t="s">
        <v>1122</v>
      </c>
      <c r="B339" s="8" t="s">
        <v>14</v>
      </c>
      <c r="C339" s="9" t="s">
        <v>1094</v>
      </c>
      <c r="D339" s="9" t="s">
        <v>1123</v>
      </c>
      <c r="E339" s="8">
        <v>1</v>
      </c>
      <c r="F339" s="10">
        <f t="shared" si="15"/>
        <v>860</v>
      </c>
      <c r="G339" s="11">
        <f t="shared" si="16"/>
        <v>180.6</v>
      </c>
      <c r="H339" s="10">
        <f t="shared" si="17"/>
        <v>860</v>
      </c>
      <c r="I339" s="10">
        <v>1040.5999999999999</v>
      </c>
      <c r="J339" s="12">
        <v>45603</v>
      </c>
      <c r="K339" s="8" t="s">
        <v>17</v>
      </c>
      <c r="L339" s="8" t="s">
        <v>18</v>
      </c>
      <c r="M339" s="8" t="s">
        <v>1124</v>
      </c>
    </row>
    <row r="340" spans="1:21" ht="25.5" x14ac:dyDescent="0.2">
      <c r="A340" s="8" t="s">
        <v>1125</v>
      </c>
      <c r="B340" s="8" t="s">
        <v>28</v>
      </c>
      <c r="C340" s="9" t="s">
        <v>1094</v>
      </c>
      <c r="D340" s="9" t="s">
        <v>1126</v>
      </c>
      <c r="E340" s="8">
        <v>1</v>
      </c>
      <c r="F340" s="10">
        <f t="shared" si="15"/>
        <v>139.50413223140498</v>
      </c>
      <c r="G340" s="11">
        <f t="shared" si="16"/>
        <v>29.295867768595045</v>
      </c>
      <c r="H340" s="10">
        <f t="shared" si="17"/>
        <v>139.50413223140498</v>
      </c>
      <c r="I340" s="10">
        <v>168.8</v>
      </c>
      <c r="J340" s="12">
        <v>45603</v>
      </c>
      <c r="K340" s="8" t="s">
        <v>17</v>
      </c>
      <c r="L340" s="8" t="s">
        <v>18</v>
      </c>
      <c r="M340" s="8" t="s">
        <v>1127</v>
      </c>
    </row>
    <row r="341" spans="1:21" ht="25.5" x14ac:dyDescent="0.2">
      <c r="A341" s="8" t="s">
        <v>1128</v>
      </c>
      <c r="B341" s="8" t="s">
        <v>28</v>
      </c>
      <c r="C341" s="9" t="s">
        <v>1094</v>
      </c>
      <c r="D341" s="9" t="s">
        <v>1129</v>
      </c>
      <c r="E341" s="8">
        <v>1</v>
      </c>
      <c r="F341" s="10">
        <f t="shared" si="15"/>
        <v>130.1322314049587</v>
      </c>
      <c r="G341" s="11">
        <f t="shared" si="16"/>
        <v>27.327768595041327</v>
      </c>
      <c r="H341" s="10">
        <f t="shared" si="17"/>
        <v>130.1322314049587</v>
      </c>
      <c r="I341" s="10">
        <v>157.46</v>
      </c>
      <c r="J341" s="12">
        <v>45607</v>
      </c>
      <c r="K341" s="8" t="s">
        <v>17</v>
      </c>
      <c r="L341" s="8" t="s">
        <v>18</v>
      </c>
      <c r="M341" s="8" t="s">
        <v>1130</v>
      </c>
    </row>
    <row r="342" spans="1:21" ht="25.5" x14ac:dyDescent="0.2">
      <c r="A342" s="8" t="s">
        <v>1131</v>
      </c>
      <c r="B342" s="8" t="s">
        <v>28</v>
      </c>
      <c r="C342" s="9" t="s">
        <v>1094</v>
      </c>
      <c r="D342" s="9" t="s">
        <v>1132</v>
      </c>
      <c r="E342" s="8">
        <v>1</v>
      </c>
      <c r="F342" s="10">
        <f t="shared" si="15"/>
        <v>128.79338842975207</v>
      </c>
      <c r="G342" s="11">
        <f t="shared" si="16"/>
        <v>27.046611570247933</v>
      </c>
      <c r="H342" s="10">
        <f t="shared" si="17"/>
        <v>128.79338842975207</v>
      </c>
      <c r="I342" s="10">
        <v>155.84</v>
      </c>
      <c r="J342" s="12">
        <v>45614</v>
      </c>
      <c r="K342" s="8" t="s">
        <v>17</v>
      </c>
      <c r="L342" s="8" t="s">
        <v>18</v>
      </c>
      <c r="M342" s="15" t="s">
        <v>1133</v>
      </c>
    </row>
    <row r="343" spans="1:21" x14ac:dyDescent="0.2">
      <c r="A343" s="8" t="s">
        <v>1134</v>
      </c>
      <c r="B343" s="8" t="s">
        <v>14</v>
      </c>
      <c r="C343" s="9" t="s">
        <v>1094</v>
      </c>
      <c r="D343" s="9" t="s">
        <v>1135</v>
      </c>
      <c r="E343" s="8">
        <v>1</v>
      </c>
      <c r="F343" s="10">
        <f t="shared" si="15"/>
        <v>110</v>
      </c>
      <c r="G343" s="11">
        <f t="shared" si="16"/>
        <v>23.099999999999998</v>
      </c>
      <c r="H343" s="10">
        <f t="shared" si="17"/>
        <v>110</v>
      </c>
      <c r="I343" s="10">
        <v>133.1</v>
      </c>
      <c r="J343" s="12">
        <v>45614</v>
      </c>
      <c r="K343" s="8" t="s">
        <v>17</v>
      </c>
      <c r="L343" s="8" t="s">
        <v>18</v>
      </c>
      <c r="M343" s="15" t="s">
        <v>1136</v>
      </c>
    </row>
    <row r="344" spans="1:21" ht="25.5" x14ac:dyDescent="0.2">
      <c r="A344" s="8" t="s">
        <v>1137</v>
      </c>
      <c r="B344" s="8" t="s">
        <v>28</v>
      </c>
      <c r="C344" s="9" t="s">
        <v>1094</v>
      </c>
      <c r="D344" s="9" t="s">
        <v>1132</v>
      </c>
      <c r="E344" s="8">
        <v>1</v>
      </c>
      <c r="F344" s="10">
        <f t="shared" si="15"/>
        <v>39.190082644628099</v>
      </c>
      <c r="G344" s="11">
        <f t="shared" si="16"/>
        <v>8.2299173553719012</v>
      </c>
      <c r="H344" s="10">
        <f t="shared" si="17"/>
        <v>39.190082644628099</v>
      </c>
      <c r="I344" s="10">
        <v>47.42</v>
      </c>
      <c r="J344" s="12">
        <v>45614</v>
      </c>
      <c r="K344" s="8" t="s">
        <v>17</v>
      </c>
      <c r="L344" s="8" t="s">
        <v>18</v>
      </c>
      <c r="M344" s="15" t="s">
        <v>1138</v>
      </c>
    </row>
    <row r="345" spans="1:21" x14ac:dyDescent="0.2">
      <c r="A345" s="8" t="s">
        <v>1139</v>
      </c>
      <c r="B345" s="8" t="s">
        <v>14</v>
      </c>
      <c r="C345" s="9" t="s">
        <v>1094</v>
      </c>
      <c r="D345" s="9" t="s">
        <v>1135</v>
      </c>
      <c r="E345" s="8">
        <v>1</v>
      </c>
      <c r="F345" s="10">
        <f t="shared" si="15"/>
        <v>275</v>
      </c>
      <c r="G345" s="11">
        <f t="shared" si="16"/>
        <v>57.75</v>
      </c>
      <c r="H345" s="10">
        <f t="shared" si="17"/>
        <v>275</v>
      </c>
      <c r="I345" s="10">
        <v>332.75</v>
      </c>
      <c r="J345" s="12">
        <v>45614</v>
      </c>
      <c r="K345" s="8" t="s">
        <v>17</v>
      </c>
      <c r="L345" s="15" t="s">
        <v>18</v>
      </c>
      <c r="M345" s="15" t="s">
        <v>1140</v>
      </c>
    </row>
    <row r="346" spans="1:21" x14ac:dyDescent="0.2">
      <c r="A346" s="8" t="s">
        <v>1141</v>
      </c>
      <c r="B346" s="8" t="s">
        <v>14</v>
      </c>
      <c r="C346" s="9" t="s">
        <v>1094</v>
      </c>
      <c r="D346" s="9" t="s">
        <v>1135</v>
      </c>
      <c r="E346" s="8">
        <v>1</v>
      </c>
      <c r="F346" s="10">
        <f t="shared" si="15"/>
        <v>165</v>
      </c>
      <c r="G346" s="11">
        <f t="shared" si="16"/>
        <v>34.65</v>
      </c>
      <c r="H346" s="10">
        <f t="shared" si="17"/>
        <v>165</v>
      </c>
      <c r="I346" s="10">
        <v>199.65</v>
      </c>
      <c r="J346" s="12">
        <v>45614</v>
      </c>
      <c r="K346" s="8" t="s">
        <v>17</v>
      </c>
      <c r="L346" s="15" t="s">
        <v>18</v>
      </c>
      <c r="M346" s="15" t="s">
        <v>1142</v>
      </c>
    </row>
    <row r="347" spans="1:21" x14ac:dyDescent="0.2">
      <c r="A347" s="8" t="s">
        <v>1143</v>
      </c>
      <c r="B347" s="8" t="s">
        <v>28</v>
      </c>
      <c r="C347" s="9" t="s">
        <v>1094</v>
      </c>
      <c r="D347" s="9" t="s">
        <v>1144</v>
      </c>
      <c r="E347" s="8">
        <v>1</v>
      </c>
      <c r="F347" s="10">
        <f t="shared" si="15"/>
        <v>306.19834710743805</v>
      </c>
      <c r="G347" s="11">
        <f t="shared" si="16"/>
        <v>64.301652892561989</v>
      </c>
      <c r="H347" s="10">
        <f t="shared" si="17"/>
        <v>306.19834710743805</v>
      </c>
      <c r="I347" s="10">
        <v>370.5</v>
      </c>
      <c r="J347" s="12">
        <v>45631</v>
      </c>
      <c r="K347" s="8" t="s">
        <v>17</v>
      </c>
      <c r="L347" s="15" t="s">
        <v>18</v>
      </c>
      <c r="M347" s="15" t="s">
        <v>1145</v>
      </c>
    </row>
    <row r="348" spans="1:21" ht="25.5" x14ac:dyDescent="0.2">
      <c r="A348" s="8" t="s">
        <v>1146</v>
      </c>
      <c r="B348" s="8" t="s">
        <v>14</v>
      </c>
      <c r="C348" s="9" t="s">
        <v>1094</v>
      </c>
      <c r="D348" s="9" t="s">
        <v>1147</v>
      </c>
      <c r="E348" s="8">
        <v>1</v>
      </c>
      <c r="F348" s="10">
        <f t="shared" si="15"/>
        <v>802.50413223140492</v>
      </c>
      <c r="G348" s="11">
        <f t="shared" si="16"/>
        <v>168.52586776859502</v>
      </c>
      <c r="H348" s="10">
        <f t="shared" si="17"/>
        <v>802.50413223140492</v>
      </c>
      <c r="I348" s="10">
        <v>971.03</v>
      </c>
      <c r="J348" s="12">
        <v>45631</v>
      </c>
      <c r="K348" s="8" t="s">
        <v>17</v>
      </c>
      <c r="L348" s="15" t="s">
        <v>18</v>
      </c>
      <c r="M348" s="15" t="s">
        <v>1148</v>
      </c>
    </row>
    <row r="349" spans="1:21" x14ac:dyDescent="0.2">
      <c r="A349" s="8" t="s">
        <v>1149</v>
      </c>
      <c r="B349" s="8" t="s">
        <v>28</v>
      </c>
      <c r="C349" s="9" t="s">
        <v>1094</v>
      </c>
      <c r="D349" s="9" t="s">
        <v>1144</v>
      </c>
      <c r="E349" s="8">
        <v>1</v>
      </c>
      <c r="F349" s="10">
        <f t="shared" si="15"/>
        <v>121.38016528925621</v>
      </c>
      <c r="G349" s="11">
        <f t="shared" si="16"/>
        <v>25.489834710743803</v>
      </c>
      <c r="H349" s="10">
        <f t="shared" si="17"/>
        <v>121.38016528925621</v>
      </c>
      <c r="I349" s="10">
        <v>146.87</v>
      </c>
      <c r="J349" s="12">
        <v>45638</v>
      </c>
      <c r="K349" s="8" t="s">
        <v>17</v>
      </c>
      <c r="L349" s="15" t="s">
        <v>18</v>
      </c>
      <c r="M349" s="15" t="s">
        <v>1150</v>
      </c>
    </row>
    <row r="350" spans="1:21" x14ac:dyDescent="0.2">
      <c r="A350" s="8" t="s">
        <v>1151</v>
      </c>
      <c r="B350" s="8" t="s">
        <v>14</v>
      </c>
      <c r="C350" s="9" t="s">
        <v>1152</v>
      </c>
      <c r="D350" s="9" t="s">
        <v>1153</v>
      </c>
      <c r="E350" s="8">
        <v>1</v>
      </c>
      <c r="F350" s="10">
        <f t="shared" si="15"/>
        <v>239.6694214876033</v>
      </c>
      <c r="G350" s="11">
        <f t="shared" si="16"/>
        <v>50.330578512396691</v>
      </c>
      <c r="H350" s="10">
        <f t="shared" si="17"/>
        <v>239.6694214876033</v>
      </c>
      <c r="I350" s="10">
        <v>290</v>
      </c>
      <c r="J350" s="12">
        <v>45566</v>
      </c>
      <c r="K350" s="8" t="s">
        <v>17</v>
      </c>
      <c r="L350" s="8" t="s">
        <v>18</v>
      </c>
      <c r="M350" s="8" t="s">
        <v>1088</v>
      </c>
    </row>
    <row r="351" spans="1:21" ht="63.75" x14ac:dyDescent="0.2">
      <c r="A351" s="8" t="s">
        <v>1154</v>
      </c>
      <c r="B351" s="8" t="s">
        <v>28</v>
      </c>
      <c r="C351" s="9" t="s">
        <v>1155</v>
      </c>
      <c r="D351" s="9" t="s">
        <v>1156</v>
      </c>
      <c r="E351" s="8">
        <v>1</v>
      </c>
      <c r="F351" s="10">
        <f t="shared" si="15"/>
        <v>14826.991735537191</v>
      </c>
      <c r="G351" s="11">
        <f t="shared" si="16"/>
        <v>3113.6682644628099</v>
      </c>
      <c r="H351" s="10">
        <f t="shared" si="17"/>
        <v>14826.991735537191</v>
      </c>
      <c r="I351" s="10">
        <v>17940.66</v>
      </c>
      <c r="J351" s="12">
        <v>45616</v>
      </c>
      <c r="K351" s="8" t="s">
        <v>17</v>
      </c>
      <c r="L351" s="8" t="s">
        <v>18</v>
      </c>
      <c r="M351" s="8" t="s">
        <v>31</v>
      </c>
    </row>
    <row r="352" spans="1:21" x14ac:dyDescent="0.2">
      <c r="A352" s="8" t="s">
        <v>1157</v>
      </c>
      <c r="B352" s="8" t="s">
        <v>28</v>
      </c>
      <c r="C352" s="9" t="s">
        <v>1158</v>
      </c>
      <c r="D352" s="9" t="s">
        <v>1159</v>
      </c>
      <c r="E352" s="8">
        <v>1</v>
      </c>
      <c r="F352" s="10">
        <f t="shared" si="15"/>
        <v>1485</v>
      </c>
      <c r="G352" s="11">
        <f t="shared" si="16"/>
        <v>311.84999999999997</v>
      </c>
      <c r="H352" s="10">
        <f t="shared" si="17"/>
        <v>1485</v>
      </c>
      <c r="I352" s="10">
        <v>1796.85</v>
      </c>
      <c r="J352" s="12">
        <v>45574</v>
      </c>
      <c r="K352" s="8" t="s">
        <v>17</v>
      </c>
      <c r="L352" s="15" t="s">
        <v>18</v>
      </c>
      <c r="M352" s="15" t="s">
        <v>1160</v>
      </c>
      <c r="Q352" s="18"/>
      <c r="R352" s="18"/>
      <c r="S352" s="18"/>
      <c r="T352" s="18"/>
      <c r="U352" s="18"/>
    </row>
    <row r="353" spans="1:13" ht="25.5" x14ac:dyDescent="0.2">
      <c r="A353" s="8" t="s">
        <v>1161</v>
      </c>
      <c r="B353" s="8" t="s">
        <v>28</v>
      </c>
      <c r="C353" s="9" t="s">
        <v>1158</v>
      </c>
      <c r="D353" s="9" t="s">
        <v>1162</v>
      </c>
      <c r="E353" s="8">
        <v>1</v>
      </c>
      <c r="F353" s="10">
        <f t="shared" si="15"/>
        <v>3225.1570247933887</v>
      </c>
      <c r="G353" s="11">
        <f t="shared" si="16"/>
        <v>677.28297520661158</v>
      </c>
      <c r="H353" s="10">
        <f t="shared" si="17"/>
        <v>3225.1570247933887</v>
      </c>
      <c r="I353" s="10">
        <v>3902.44</v>
      </c>
      <c r="J353" s="12">
        <v>45574</v>
      </c>
      <c r="K353" s="8" t="s">
        <v>17</v>
      </c>
      <c r="L353" s="8" t="s">
        <v>18</v>
      </c>
      <c r="M353" s="8" t="s">
        <v>1163</v>
      </c>
    </row>
    <row r="354" spans="1:13" ht="25.5" x14ac:dyDescent="0.2">
      <c r="A354" s="8" t="s">
        <v>1164</v>
      </c>
      <c r="B354" s="8" t="s">
        <v>28</v>
      </c>
      <c r="C354" s="9" t="s">
        <v>1158</v>
      </c>
      <c r="D354" s="9" t="s">
        <v>1165</v>
      </c>
      <c r="E354" s="8">
        <v>1</v>
      </c>
      <c r="F354" s="10">
        <f t="shared" si="15"/>
        <v>1968.5041322314048</v>
      </c>
      <c r="G354" s="11">
        <f t="shared" si="16"/>
        <v>413.38586776859501</v>
      </c>
      <c r="H354" s="10">
        <f t="shared" si="17"/>
        <v>1968.5041322314048</v>
      </c>
      <c r="I354" s="10">
        <v>2381.89</v>
      </c>
      <c r="J354" s="12">
        <v>45574</v>
      </c>
      <c r="K354" s="8" t="s">
        <v>17</v>
      </c>
      <c r="L354" s="15" t="s">
        <v>18</v>
      </c>
      <c r="M354" s="15" t="s">
        <v>1166</v>
      </c>
    </row>
    <row r="355" spans="1:13" ht="25.5" x14ac:dyDescent="0.2">
      <c r="A355" s="8" t="s">
        <v>1167</v>
      </c>
      <c r="B355" s="8" t="s">
        <v>28</v>
      </c>
      <c r="C355" s="9" t="s">
        <v>1158</v>
      </c>
      <c r="D355" s="9" t="s">
        <v>1168</v>
      </c>
      <c r="E355" s="8">
        <v>1</v>
      </c>
      <c r="F355" s="10">
        <f t="shared" si="15"/>
        <v>1268.8016528925621</v>
      </c>
      <c r="G355" s="11">
        <f t="shared" si="16"/>
        <v>266.448347107438</v>
      </c>
      <c r="H355" s="10">
        <f t="shared" si="17"/>
        <v>1268.8016528925621</v>
      </c>
      <c r="I355" s="10">
        <v>1535.25</v>
      </c>
      <c r="J355" s="12">
        <v>45623</v>
      </c>
      <c r="K355" s="8" t="s">
        <v>17</v>
      </c>
      <c r="L355" s="8" t="s">
        <v>18</v>
      </c>
      <c r="M355" s="8" t="s">
        <v>1169</v>
      </c>
    </row>
    <row r="356" spans="1:13" ht="25.5" x14ac:dyDescent="0.2">
      <c r="A356" s="8" t="s">
        <v>1170</v>
      </c>
      <c r="B356" s="8" t="s">
        <v>14</v>
      </c>
      <c r="C356" s="9" t="s">
        <v>1171</v>
      </c>
      <c r="D356" s="9" t="s">
        <v>1172</v>
      </c>
      <c r="E356" s="8">
        <v>1</v>
      </c>
      <c r="F356" s="10">
        <f t="shared" si="15"/>
        <v>140</v>
      </c>
      <c r="G356" s="11">
        <f t="shared" si="16"/>
        <v>29.4</v>
      </c>
      <c r="H356" s="10">
        <f t="shared" si="17"/>
        <v>140</v>
      </c>
      <c r="I356" s="10">
        <v>169.4</v>
      </c>
      <c r="J356" s="12">
        <v>45644</v>
      </c>
      <c r="K356" s="8" t="s">
        <v>17</v>
      </c>
      <c r="L356" s="15" t="s">
        <v>18</v>
      </c>
      <c r="M356" s="15" t="s">
        <v>1173</v>
      </c>
    </row>
    <row r="357" spans="1:13" ht="25.5" x14ac:dyDescent="0.2">
      <c r="A357" s="8" t="s">
        <v>1174</v>
      </c>
      <c r="B357" s="8" t="s">
        <v>14</v>
      </c>
      <c r="C357" s="9" t="s">
        <v>1171</v>
      </c>
      <c r="D357" s="9" t="s">
        <v>1175</v>
      </c>
      <c r="E357" s="8">
        <v>1</v>
      </c>
      <c r="F357" s="10">
        <f t="shared" si="15"/>
        <v>595</v>
      </c>
      <c r="G357" s="11">
        <f t="shared" si="16"/>
        <v>124.94999999999999</v>
      </c>
      <c r="H357" s="10">
        <f t="shared" si="17"/>
        <v>595</v>
      </c>
      <c r="I357" s="10">
        <v>719.95</v>
      </c>
      <c r="J357" s="12">
        <v>45644</v>
      </c>
      <c r="K357" s="8" t="s">
        <v>17</v>
      </c>
      <c r="L357" s="15" t="s">
        <v>18</v>
      </c>
      <c r="M357" s="15" t="s">
        <v>645</v>
      </c>
    </row>
    <row r="358" spans="1:13" ht="25.5" x14ac:dyDescent="0.2">
      <c r="A358" s="8" t="s">
        <v>1176</v>
      </c>
      <c r="B358" s="8" t="s">
        <v>14</v>
      </c>
      <c r="C358" s="9" t="s">
        <v>1177</v>
      </c>
      <c r="D358" s="9" t="s">
        <v>1178</v>
      </c>
      <c r="E358" s="8">
        <v>1</v>
      </c>
      <c r="F358" s="10">
        <f t="shared" si="15"/>
        <v>170</v>
      </c>
      <c r="G358" s="11">
        <f t="shared" si="16"/>
        <v>35.699999999999996</v>
      </c>
      <c r="H358" s="10">
        <f t="shared" si="17"/>
        <v>170</v>
      </c>
      <c r="I358" s="10">
        <v>205.7</v>
      </c>
      <c r="J358" s="12">
        <v>45621</v>
      </c>
      <c r="K358" s="8" t="s">
        <v>17</v>
      </c>
      <c r="L358" s="15" t="s">
        <v>18</v>
      </c>
      <c r="M358" s="15" t="s">
        <v>1179</v>
      </c>
    </row>
    <row r="359" spans="1:13" ht="51" x14ac:dyDescent="0.2">
      <c r="A359" s="8" t="s">
        <v>1180</v>
      </c>
      <c r="B359" s="8" t="s">
        <v>14</v>
      </c>
      <c r="C359" s="9" t="s">
        <v>1181</v>
      </c>
      <c r="D359" s="9" t="s">
        <v>1182</v>
      </c>
      <c r="E359" s="8">
        <v>1</v>
      </c>
      <c r="F359" s="10">
        <f t="shared" si="15"/>
        <v>801.65289256198355</v>
      </c>
      <c r="G359" s="11">
        <f t="shared" si="16"/>
        <v>168.34710743801654</v>
      </c>
      <c r="H359" s="10">
        <f t="shared" si="17"/>
        <v>801.65289256198355</v>
      </c>
      <c r="I359" s="10">
        <v>970</v>
      </c>
      <c r="J359" s="12">
        <v>45601</v>
      </c>
      <c r="K359" s="8" t="s">
        <v>17</v>
      </c>
      <c r="L359" s="8" t="s">
        <v>18</v>
      </c>
      <c r="M359" s="8" t="s">
        <v>1183</v>
      </c>
    </row>
    <row r="360" spans="1:13" ht="51" x14ac:dyDescent="0.2">
      <c r="A360" s="8" t="s">
        <v>1184</v>
      </c>
      <c r="B360" s="8" t="s">
        <v>14</v>
      </c>
      <c r="C360" s="9" t="s">
        <v>1181</v>
      </c>
      <c r="D360" s="9" t="s">
        <v>1182</v>
      </c>
      <c r="E360" s="8">
        <v>1</v>
      </c>
      <c r="F360" s="10">
        <f t="shared" si="15"/>
        <v>1247.9338842975208</v>
      </c>
      <c r="G360" s="11">
        <f t="shared" si="16"/>
        <v>262.06611570247935</v>
      </c>
      <c r="H360" s="10">
        <f t="shared" si="17"/>
        <v>1247.9338842975208</v>
      </c>
      <c r="I360" s="10">
        <v>1510</v>
      </c>
      <c r="J360" s="12">
        <v>45609</v>
      </c>
      <c r="K360" s="8" t="s">
        <v>17</v>
      </c>
      <c r="L360" s="8" t="s">
        <v>18</v>
      </c>
      <c r="M360" s="8" t="s">
        <v>1185</v>
      </c>
    </row>
    <row r="361" spans="1:13" ht="25.5" x14ac:dyDescent="0.2">
      <c r="A361" s="8" t="s">
        <v>1186</v>
      </c>
      <c r="B361" s="8" t="s">
        <v>28</v>
      </c>
      <c r="C361" s="9" t="s">
        <v>1187</v>
      </c>
      <c r="D361" s="9" t="s">
        <v>1188</v>
      </c>
      <c r="E361" s="8">
        <v>1</v>
      </c>
      <c r="F361" s="10">
        <f t="shared" si="15"/>
        <v>24.793388429752067</v>
      </c>
      <c r="G361" s="11">
        <f t="shared" si="16"/>
        <v>5.2066115702479339</v>
      </c>
      <c r="H361" s="10">
        <f t="shared" si="17"/>
        <v>24.793388429752067</v>
      </c>
      <c r="I361" s="10">
        <v>30</v>
      </c>
      <c r="J361" s="12">
        <v>45589</v>
      </c>
      <c r="K361" s="8" t="s">
        <v>17</v>
      </c>
      <c r="L361" s="15" t="s">
        <v>18</v>
      </c>
      <c r="M361" s="15" t="s">
        <v>1189</v>
      </c>
    </row>
    <row r="362" spans="1:13" ht="25.5" x14ac:dyDescent="0.2">
      <c r="A362" s="8" t="s">
        <v>1190</v>
      </c>
      <c r="B362" s="8" t="s">
        <v>14</v>
      </c>
      <c r="C362" s="9" t="s">
        <v>1191</v>
      </c>
      <c r="D362" s="9" t="s">
        <v>1192</v>
      </c>
      <c r="E362" s="8">
        <v>1</v>
      </c>
      <c r="F362" s="10">
        <f t="shared" si="15"/>
        <v>263.63636363636363</v>
      </c>
      <c r="G362" s="11">
        <f t="shared" si="16"/>
        <v>55.36363636363636</v>
      </c>
      <c r="H362" s="10">
        <f t="shared" si="17"/>
        <v>263.63636363636363</v>
      </c>
      <c r="I362" s="10">
        <v>319</v>
      </c>
      <c r="J362" s="12">
        <v>45649</v>
      </c>
      <c r="K362" s="8" t="s">
        <v>17</v>
      </c>
      <c r="L362" s="8" t="s">
        <v>18</v>
      </c>
      <c r="M362" s="8" t="s">
        <v>1193</v>
      </c>
    </row>
    <row r="363" spans="1:13" ht="25.5" x14ac:dyDescent="0.2">
      <c r="A363" s="8" t="s">
        <v>1194</v>
      </c>
      <c r="B363" s="8" t="s">
        <v>14</v>
      </c>
      <c r="C363" s="9" t="s">
        <v>1195</v>
      </c>
      <c r="D363" s="9" t="s">
        <v>1196</v>
      </c>
      <c r="E363" s="8">
        <v>1</v>
      </c>
      <c r="F363" s="10">
        <f t="shared" si="15"/>
        <v>650.88429752066122</v>
      </c>
      <c r="G363" s="11">
        <f t="shared" si="16"/>
        <v>136.68570247933886</v>
      </c>
      <c r="H363" s="10">
        <f t="shared" si="17"/>
        <v>650.88429752066122</v>
      </c>
      <c r="I363" s="10">
        <v>787.57</v>
      </c>
      <c r="J363" s="12">
        <v>45593</v>
      </c>
      <c r="K363" s="8" t="s">
        <v>17</v>
      </c>
      <c r="L363" s="8" t="s">
        <v>18</v>
      </c>
      <c r="M363" s="8" t="s">
        <v>1197</v>
      </c>
    </row>
    <row r="364" spans="1:13" ht="25.5" x14ac:dyDescent="0.2">
      <c r="A364" s="8" t="s">
        <v>1198</v>
      </c>
      <c r="B364" s="8" t="s">
        <v>28</v>
      </c>
      <c r="C364" s="9" t="s">
        <v>1195</v>
      </c>
      <c r="D364" s="9" t="s">
        <v>1199</v>
      </c>
      <c r="E364" s="8">
        <v>1</v>
      </c>
      <c r="F364" s="10">
        <f t="shared" si="15"/>
        <v>9185.454545454546</v>
      </c>
      <c r="G364" s="11">
        <f t="shared" si="16"/>
        <v>1928.9454545454546</v>
      </c>
      <c r="H364" s="10">
        <f t="shared" si="17"/>
        <v>9185.454545454546</v>
      </c>
      <c r="I364" s="10">
        <v>11114.4</v>
      </c>
      <c r="J364" s="12">
        <v>45602</v>
      </c>
      <c r="K364" s="8" t="s">
        <v>17</v>
      </c>
      <c r="L364" s="15" t="s">
        <v>18</v>
      </c>
      <c r="M364" s="15" t="s">
        <v>31</v>
      </c>
    </row>
    <row r="365" spans="1:13" ht="25.5" x14ac:dyDescent="0.2">
      <c r="A365" s="8" t="s">
        <v>1200</v>
      </c>
      <c r="B365" s="8" t="s">
        <v>14</v>
      </c>
      <c r="C365" s="9" t="s">
        <v>1195</v>
      </c>
      <c r="D365" s="9" t="s">
        <v>1201</v>
      </c>
      <c r="E365" s="8">
        <v>1</v>
      </c>
      <c r="F365" s="10">
        <f t="shared" si="15"/>
        <v>2289.4462809917354</v>
      </c>
      <c r="G365" s="11">
        <f t="shared" si="16"/>
        <v>480.78371900826443</v>
      </c>
      <c r="H365" s="10">
        <f t="shared" si="17"/>
        <v>2289.4462809917354</v>
      </c>
      <c r="I365" s="10">
        <v>2770.23</v>
      </c>
      <c r="J365" s="12">
        <v>45614</v>
      </c>
      <c r="K365" s="8" t="s">
        <v>17</v>
      </c>
      <c r="L365" s="15" t="s">
        <v>18</v>
      </c>
      <c r="M365" s="15" t="s">
        <v>1202</v>
      </c>
    </row>
    <row r="366" spans="1:13" ht="38.25" x14ac:dyDescent="0.2">
      <c r="A366" s="8" t="s">
        <v>1203</v>
      </c>
      <c r="B366" s="8" t="s">
        <v>28</v>
      </c>
      <c r="C366" s="9" t="s">
        <v>1195</v>
      </c>
      <c r="D366" s="9" t="s">
        <v>1204</v>
      </c>
      <c r="E366" s="8">
        <v>1</v>
      </c>
      <c r="F366" s="10">
        <f t="shared" si="15"/>
        <v>10257.851239669422</v>
      </c>
      <c r="G366" s="11">
        <f t="shared" si="16"/>
        <v>2154.1487603305786</v>
      </c>
      <c r="H366" s="10">
        <f t="shared" si="17"/>
        <v>10257.851239669422</v>
      </c>
      <c r="I366" s="10">
        <v>12412</v>
      </c>
      <c r="J366" s="12">
        <v>45626</v>
      </c>
      <c r="K366" s="8" t="s">
        <v>17</v>
      </c>
      <c r="L366" s="15" t="s">
        <v>18</v>
      </c>
      <c r="M366" s="15" t="s">
        <v>31</v>
      </c>
    </row>
    <row r="367" spans="1:13" ht="25.5" x14ac:dyDescent="0.2">
      <c r="A367" s="8" t="s">
        <v>1205</v>
      </c>
      <c r="B367" s="8" t="s">
        <v>28</v>
      </c>
      <c r="C367" s="9" t="s">
        <v>1206</v>
      </c>
      <c r="D367" s="9" t="s">
        <v>1207</v>
      </c>
      <c r="E367" s="8">
        <v>1</v>
      </c>
      <c r="F367" s="10">
        <f t="shared" si="15"/>
        <v>4952.3057851239673</v>
      </c>
      <c r="G367" s="11">
        <f t="shared" si="16"/>
        <v>1039.9842148760331</v>
      </c>
      <c r="H367" s="10">
        <f t="shared" si="17"/>
        <v>4952.3057851239673</v>
      </c>
      <c r="I367" s="10">
        <v>5992.29</v>
      </c>
      <c r="J367" s="12">
        <v>45574</v>
      </c>
      <c r="K367" s="8" t="s">
        <v>17</v>
      </c>
      <c r="L367" s="15" t="s">
        <v>18</v>
      </c>
      <c r="M367" s="15" t="s">
        <v>1208</v>
      </c>
    </row>
    <row r="368" spans="1:13" x14ac:dyDescent="0.2">
      <c r="A368" s="8" t="s">
        <v>1209</v>
      </c>
      <c r="B368" s="8" t="s">
        <v>28</v>
      </c>
      <c r="C368" s="9" t="s">
        <v>1206</v>
      </c>
      <c r="D368" s="9" t="s">
        <v>1210</v>
      </c>
      <c r="E368" s="8">
        <v>1</v>
      </c>
      <c r="F368" s="10">
        <f t="shared" si="15"/>
        <v>2305.7851239669421</v>
      </c>
      <c r="G368" s="11">
        <f t="shared" si="16"/>
        <v>484.21487603305781</v>
      </c>
      <c r="H368" s="10">
        <f t="shared" si="17"/>
        <v>2305.7851239669421</v>
      </c>
      <c r="I368" s="10">
        <v>2790</v>
      </c>
      <c r="J368" s="12">
        <v>45649</v>
      </c>
      <c r="K368" s="8" t="s">
        <v>17</v>
      </c>
      <c r="L368" s="8" t="s">
        <v>18</v>
      </c>
      <c r="M368" s="8" t="s">
        <v>1211</v>
      </c>
    </row>
    <row r="369" spans="1:15" x14ac:dyDescent="0.2">
      <c r="A369" s="8" t="s">
        <v>1212</v>
      </c>
      <c r="B369" s="8" t="s">
        <v>28</v>
      </c>
      <c r="C369" s="9" t="s">
        <v>1206</v>
      </c>
      <c r="D369" s="9" t="s">
        <v>1213</v>
      </c>
      <c r="E369" s="8">
        <v>1</v>
      </c>
      <c r="F369" s="10">
        <f t="shared" si="15"/>
        <v>4676.0330578512394</v>
      </c>
      <c r="G369" s="11">
        <f t="shared" si="16"/>
        <v>981.96694214876027</v>
      </c>
      <c r="H369" s="10">
        <f t="shared" si="17"/>
        <v>4676.0330578512394</v>
      </c>
      <c r="I369" s="10">
        <v>5658</v>
      </c>
      <c r="J369" s="12">
        <v>45649</v>
      </c>
      <c r="K369" s="8" t="s">
        <v>17</v>
      </c>
      <c r="L369" s="8" t="s">
        <v>18</v>
      </c>
      <c r="M369" s="8" t="s">
        <v>1214</v>
      </c>
    </row>
    <row r="370" spans="1:15" ht="25.5" x14ac:dyDescent="0.2">
      <c r="A370" s="8" t="s">
        <v>1215</v>
      </c>
      <c r="B370" s="8" t="s">
        <v>28</v>
      </c>
      <c r="C370" s="9" t="s">
        <v>1206</v>
      </c>
      <c r="D370" s="9" t="s">
        <v>1216</v>
      </c>
      <c r="E370" s="8">
        <v>1</v>
      </c>
      <c r="F370" s="10">
        <f t="shared" si="15"/>
        <v>4958.4710743801652</v>
      </c>
      <c r="G370" s="11">
        <f t="shared" si="16"/>
        <v>1041.2789256198346</v>
      </c>
      <c r="H370" s="10">
        <f t="shared" si="17"/>
        <v>4958.4710743801652</v>
      </c>
      <c r="I370" s="10">
        <v>5999.75</v>
      </c>
      <c r="J370" s="12">
        <v>45649</v>
      </c>
      <c r="K370" s="8" t="s">
        <v>17</v>
      </c>
      <c r="L370" s="8" t="s">
        <v>18</v>
      </c>
      <c r="M370" s="8" t="s">
        <v>1217</v>
      </c>
    </row>
    <row r="371" spans="1:15" ht="25.5" x14ac:dyDescent="0.2">
      <c r="A371" s="8" t="s">
        <v>1218</v>
      </c>
      <c r="B371" s="8" t="s">
        <v>14</v>
      </c>
      <c r="C371" s="9" t="s">
        <v>1219</v>
      </c>
      <c r="D371" s="9" t="s">
        <v>1220</v>
      </c>
      <c r="E371" s="8">
        <v>1</v>
      </c>
      <c r="F371" s="10">
        <f t="shared" si="15"/>
        <v>2480</v>
      </c>
      <c r="G371" s="11">
        <f t="shared" si="16"/>
        <v>520.79999999999995</v>
      </c>
      <c r="H371" s="10">
        <f t="shared" si="17"/>
        <v>2480</v>
      </c>
      <c r="I371" s="10">
        <v>3000.8</v>
      </c>
      <c r="J371" s="12">
        <v>45574</v>
      </c>
      <c r="K371" s="8" t="s">
        <v>17</v>
      </c>
      <c r="L371" s="8" t="s">
        <v>18</v>
      </c>
      <c r="M371" s="8" t="s">
        <v>1221</v>
      </c>
      <c r="N371" s="15"/>
      <c r="O371" s="15"/>
    </row>
    <row r="372" spans="1:15" ht="25.5" x14ac:dyDescent="0.2">
      <c r="A372" s="8" t="s">
        <v>1222</v>
      </c>
      <c r="B372" s="8" t="s">
        <v>14</v>
      </c>
      <c r="C372" s="9" t="s">
        <v>1219</v>
      </c>
      <c r="D372" s="9" t="s">
        <v>1223</v>
      </c>
      <c r="E372" s="8">
        <v>1</v>
      </c>
      <c r="F372" s="10">
        <f t="shared" si="15"/>
        <v>2480</v>
      </c>
      <c r="G372" s="11">
        <f t="shared" si="16"/>
        <v>520.79999999999995</v>
      </c>
      <c r="H372" s="10">
        <f t="shared" si="17"/>
        <v>2480</v>
      </c>
      <c r="I372" s="10">
        <v>3000.8</v>
      </c>
      <c r="J372" s="12">
        <v>45574</v>
      </c>
      <c r="K372" s="8" t="s">
        <v>17</v>
      </c>
      <c r="L372" s="15" t="s">
        <v>18</v>
      </c>
      <c r="M372" s="15" t="s">
        <v>1224</v>
      </c>
      <c r="N372" s="15"/>
      <c r="O372" s="15"/>
    </row>
    <row r="373" spans="1:15" ht="25.5" x14ac:dyDescent="0.2">
      <c r="A373" s="8" t="s">
        <v>1225</v>
      </c>
      <c r="B373" s="8" t="s">
        <v>14</v>
      </c>
      <c r="C373" s="9" t="s">
        <v>1219</v>
      </c>
      <c r="D373" s="9" t="s">
        <v>1226</v>
      </c>
      <c r="E373" s="8">
        <v>1</v>
      </c>
      <c r="F373" s="10">
        <f t="shared" si="15"/>
        <v>3720</v>
      </c>
      <c r="G373" s="11">
        <f t="shared" si="16"/>
        <v>781.19999999999993</v>
      </c>
      <c r="H373" s="10">
        <f t="shared" si="17"/>
        <v>3720</v>
      </c>
      <c r="I373" s="10">
        <v>4501.2</v>
      </c>
      <c r="J373" s="12">
        <v>45587</v>
      </c>
      <c r="K373" s="8" t="s">
        <v>17</v>
      </c>
      <c r="L373" s="15" t="s">
        <v>18</v>
      </c>
      <c r="M373" s="15" t="s">
        <v>1227</v>
      </c>
    </row>
    <row r="374" spans="1:15" ht="38.25" x14ac:dyDescent="0.2">
      <c r="A374" s="8" t="s">
        <v>1228</v>
      </c>
      <c r="B374" s="8" t="s">
        <v>14</v>
      </c>
      <c r="C374" s="9" t="s">
        <v>1219</v>
      </c>
      <c r="D374" s="9" t="s">
        <v>1229</v>
      </c>
      <c r="E374" s="8">
        <v>1</v>
      </c>
      <c r="F374" s="10">
        <f t="shared" si="15"/>
        <v>2036.3636363636365</v>
      </c>
      <c r="G374" s="11">
        <f t="shared" si="16"/>
        <v>427.63636363636363</v>
      </c>
      <c r="H374" s="10">
        <f t="shared" si="17"/>
        <v>2036.3636363636365</v>
      </c>
      <c r="I374" s="10">
        <v>2464</v>
      </c>
      <c r="J374" s="12">
        <v>45618</v>
      </c>
      <c r="K374" s="8" t="s">
        <v>17</v>
      </c>
      <c r="L374" s="15" t="s">
        <v>18</v>
      </c>
      <c r="M374" s="15" t="s">
        <v>1230</v>
      </c>
    </row>
    <row r="375" spans="1:15" ht="25.5" x14ac:dyDescent="0.2">
      <c r="A375" s="8" t="s">
        <v>1231</v>
      </c>
      <c r="B375" s="8" t="s">
        <v>14</v>
      </c>
      <c r="C375" s="9" t="s">
        <v>1219</v>
      </c>
      <c r="D375" s="9" t="s">
        <v>1232</v>
      </c>
      <c r="E375" s="8">
        <v>1</v>
      </c>
      <c r="F375" s="10">
        <f t="shared" si="15"/>
        <v>3921.5041322314055</v>
      </c>
      <c r="G375" s="11">
        <f t="shared" si="16"/>
        <v>823.51586776859517</v>
      </c>
      <c r="H375" s="10">
        <f t="shared" si="17"/>
        <v>3921.5041322314055</v>
      </c>
      <c r="I375" s="10">
        <v>4745.0200000000004</v>
      </c>
      <c r="J375" s="12">
        <v>45623</v>
      </c>
      <c r="K375" s="8" t="s">
        <v>17</v>
      </c>
      <c r="L375" s="8" t="s">
        <v>18</v>
      </c>
      <c r="M375" s="8" t="s">
        <v>1233</v>
      </c>
    </row>
    <row r="376" spans="1:15" ht="25.5" x14ac:dyDescent="0.2">
      <c r="A376" s="8" t="s">
        <v>1234</v>
      </c>
      <c r="B376" s="8" t="s">
        <v>14</v>
      </c>
      <c r="C376" s="9" t="s">
        <v>1219</v>
      </c>
      <c r="D376" s="9" t="s">
        <v>1235</v>
      </c>
      <c r="E376" s="8">
        <v>1</v>
      </c>
      <c r="F376" s="10">
        <f t="shared" si="15"/>
        <v>1140.495867768595</v>
      </c>
      <c r="G376" s="11">
        <f t="shared" si="16"/>
        <v>239.50413223140492</v>
      </c>
      <c r="H376" s="10">
        <f t="shared" si="17"/>
        <v>1140.495867768595</v>
      </c>
      <c r="I376" s="10">
        <v>1380</v>
      </c>
      <c r="J376" s="12">
        <v>45624</v>
      </c>
      <c r="K376" s="8" t="s">
        <v>17</v>
      </c>
      <c r="L376" s="15" t="s">
        <v>18</v>
      </c>
      <c r="M376" s="15" t="s">
        <v>1236</v>
      </c>
    </row>
    <row r="377" spans="1:15" ht="25.5" x14ac:dyDescent="0.2">
      <c r="A377" s="8" t="s">
        <v>1237</v>
      </c>
      <c r="B377" s="8" t="s">
        <v>14</v>
      </c>
      <c r="C377" s="9" t="s">
        <v>1219</v>
      </c>
      <c r="D377" s="9" t="s">
        <v>1238</v>
      </c>
      <c r="E377" s="8">
        <v>1</v>
      </c>
      <c r="F377" s="10">
        <f t="shared" si="15"/>
        <v>1190.0826446280992</v>
      </c>
      <c r="G377" s="11">
        <f t="shared" si="16"/>
        <v>249.91735537190081</v>
      </c>
      <c r="H377" s="10">
        <f t="shared" si="17"/>
        <v>1190.0826446280992</v>
      </c>
      <c r="I377" s="10">
        <v>1440</v>
      </c>
      <c r="J377" s="12">
        <v>45649</v>
      </c>
      <c r="K377" s="8" t="s">
        <v>17</v>
      </c>
      <c r="L377" s="8" t="s">
        <v>18</v>
      </c>
      <c r="M377" s="8" t="s">
        <v>1239</v>
      </c>
    </row>
    <row r="378" spans="1:15" x14ac:dyDescent="0.2">
      <c r="A378" s="8" t="s">
        <v>1240</v>
      </c>
      <c r="B378" s="8" t="s">
        <v>28</v>
      </c>
      <c r="C378" s="9" t="s">
        <v>1241</v>
      </c>
      <c r="D378" s="9" t="s">
        <v>1242</v>
      </c>
      <c r="E378" s="8">
        <v>1</v>
      </c>
      <c r="F378" s="10">
        <f t="shared" si="15"/>
        <v>3160</v>
      </c>
      <c r="G378" s="11">
        <f t="shared" si="16"/>
        <v>663.6</v>
      </c>
      <c r="H378" s="10">
        <f t="shared" si="17"/>
        <v>3160</v>
      </c>
      <c r="I378" s="10">
        <v>3823.6</v>
      </c>
      <c r="J378" s="12">
        <v>45621</v>
      </c>
      <c r="K378" s="8" t="s">
        <v>17</v>
      </c>
      <c r="L378" s="15" t="s">
        <v>18</v>
      </c>
      <c r="M378" s="15" t="s">
        <v>1243</v>
      </c>
    </row>
    <row r="379" spans="1:15" ht="25.5" x14ac:dyDescent="0.2">
      <c r="A379" s="8" t="s">
        <v>1244</v>
      </c>
      <c r="B379" s="8" t="s">
        <v>28</v>
      </c>
      <c r="C379" s="9" t="s">
        <v>1245</v>
      </c>
      <c r="D379" s="9" t="s">
        <v>1246</v>
      </c>
      <c r="E379" s="8">
        <v>1</v>
      </c>
      <c r="F379" s="10">
        <f t="shared" si="15"/>
        <v>750</v>
      </c>
      <c r="G379" s="11">
        <f t="shared" si="16"/>
        <v>157.5</v>
      </c>
      <c r="H379" s="10">
        <f t="shared" si="17"/>
        <v>750</v>
      </c>
      <c r="I379" s="10">
        <v>907.5</v>
      </c>
      <c r="J379" s="12">
        <v>45646</v>
      </c>
      <c r="K379" s="8" t="s">
        <v>17</v>
      </c>
      <c r="L379" s="8" t="s">
        <v>18</v>
      </c>
      <c r="M379" s="8" t="s">
        <v>1247</v>
      </c>
    </row>
    <row r="380" spans="1:15" ht="25.5" x14ac:dyDescent="0.2">
      <c r="A380" s="8" t="s">
        <v>1248</v>
      </c>
      <c r="B380" s="8" t="s">
        <v>14</v>
      </c>
      <c r="C380" s="9" t="s">
        <v>1249</v>
      </c>
      <c r="D380" s="9" t="s">
        <v>1250</v>
      </c>
      <c r="E380" s="8">
        <v>1</v>
      </c>
      <c r="F380" s="10">
        <f t="shared" si="15"/>
        <v>1805.0000000000002</v>
      </c>
      <c r="G380" s="11">
        <f t="shared" si="16"/>
        <v>379.05</v>
      </c>
      <c r="H380" s="10">
        <f t="shared" si="17"/>
        <v>1805.0000000000002</v>
      </c>
      <c r="I380" s="10">
        <v>2184.0500000000002</v>
      </c>
      <c r="J380" s="12">
        <v>45607</v>
      </c>
      <c r="K380" s="8" t="s">
        <v>17</v>
      </c>
      <c r="L380" s="8" t="s">
        <v>18</v>
      </c>
      <c r="M380" s="8" t="s">
        <v>1251</v>
      </c>
    </row>
    <row r="381" spans="1:15" ht="25.5" x14ac:dyDescent="0.2">
      <c r="A381" s="8" t="s">
        <v>1252</v>
      </c>
      <c r="B381" s="8" t="s">
        <v>364</v>
      </c>
      <c r="C381" s="9" t="s">
        <v>1253</v>
      </c>
      <c r="D381" s="9" t="s">
        <v>1254</v>
      </c>
      <c r="E381" s="8">
        <v>1</v>
      </c>
      <c r="F381" s="10">
        <f t="shared" si="15"/>
        <v>420</v>
      </c>
      <c r="G381" s="11">
        <f t="shared" si="16"/>
        <v>88.2</v>
      </c>
      <c r="H381" s="10">
        <f t="shared" si="17"/>
        <v>420</v>
      </c>
      <c r="I381" s="10">
        <v>508.2</v>
      </c>
      <c r="J381" s="12">
        <v>45649</v>
      </c>
      <c r="K381" s="8" t="s">
        <v>17</v>
      </c>
      <c r="L381" s="15" t="s">
        <v>18</v>
      </c>
      <c r="M381" s="15" t="s">
        <v>1255</v>
      </c>
    </row>
    <row r="382" spans="1:15" ht="25.5" x14ac:dyDescent="0.2">
      <c r="A382" s="8" t="s">
        <v>1256</v>
      </c>
      <c r="B382" s="8" t="s">
        <v>14</v>
      </c>
      <c r="C382" s="9" t="s">
        <v>1257</v>
      </c>
      <c r="D382" s="9" t="s">
        <v>1258</v>
      </c>
      <c r="E382" s="8">
        <v>1</v>
      </c>
      <c r="F382" s="10">
        <f t="shared" si="15"/>
        <v>1036.3966942148761</v>
      </c>
      <c r="G382" s="11">
        <f t="shared" si="16"/>
        <v>217.64330578512397</v>
      </c>
      <c r="H382" s="10">
        <f t="shared" si="17"/>
        <v>1036.3966942148761</v>
      </c>
      <c r="I382" s="10">
        <v>1254.04</v>
      </c>
      <c r="J382" s="16">
        <v>45586</v>
      </c>
      <c r="K382" s="8" t="s">
        <v>17</v>
      </c>
      <c r="L382" s="8" t="s">
        <v>18</v>
      </c>
      <c r="M382" s="8" t="s">
        <v>1259</v>
      </c>
    </row>
    <row r="383" spans="1:15" ht="25.5" x14ac:dyDescent="0.2">
      <c r="A383" s="8" t="s">
        <v>1260</v>
      </c>
      <c r="B383" s="8" t="s">
        <v>14</v>
      </c>
      <c r="C383" s="9" t="s">
        <v>1257</v>
      </c>
      <c r="D383" s="9" t="s">
        <v>1261</v>
      </c>
      <c r="E383" s="8">
        <v>1</v>
      </c>
      <c r="F383" s="10">
        <f t="shared" si="15"/>
        <v>1947.5537190082646</v>
      </c>
      <c r="G383" s="11">
        <f t="shared" si="16"/>
        <v>408.98628099173555</v>
      </c>
      <c r="H383" s="10">
        <f t="shared" si="17"/>
        <v>1947.5537190082646</v>
      </c>
      <c r="I383" s="10">
        <v>2356.54</v>
      </c>
      <c r="J383" s="12">
        <v>45621</v>
      </c>
      <c r="K383" s="8" t="s">
        <v>17</v>
      </c>
      <c r="L383" s="15" t="s">
        <v>18</v>
      </c>
      <c r="M383" s="15" t="s">
        <v>1262</v>
      </c>
    </row>
    <row r="384" spans="1:15" ht="25.5" x14ac:dyDescent="0.2">
      <c r="A384" s="8" t="s">
        <v>1263</v>
      </c>
      <c r="B384" s="8" t="s">
        <v>14</v>
      </c>
      <c r="C384" s="9" t="s">
        <v>1257</v>
      </c>
      <c r="D384" s="9" t="s">
        <v>1264</v>
      </c>
      <c r="E384" s="8">
        <v>1</v>
      </c>
      <c r="F384" s="10">
        <f t="shared" si="15"/>
        <v>1836.0082644628101</v>
      </c>
      <c r="G384" s="11">
        <f t="shared" si="16"/>
        <v>385.56173553719009</v>
      </c>
      <c r="H384" s="10">
        <f t="shared" si="17"/>
        <v>1836.0082644628101</v>
      </c>
      <c r="I384" s="10">
        <v>2221.5700000000002</v>
      </c>
      <c r="J384" s="12">
        <v>45644</v>
      </c>
      <c r="K384" s="8" t="s">
        <v>17</v>
      </c>
      <c r="L384" s="15" t="s">
        <v>18</v>
      </c>
      <c r="M384" s="15" t="s">
        <v>1265</v>
      </c>
    </row>
    <row r="385" spans="1:15" ht="25.5" x14ac:dyDescent="0.2">
      <c r="A385" s="8" t="s">
        <v>1266</v>
      </c>
      <c r="B385" s="8" t="s">
        <v>14</v>
      </c>
      <c r="C385" s="9" t="s">
        <v>1267</v>
      </c>
      <c r="D385" s="9" t="s">
        <v>1268</v>
      </c>
      <c r="E385" s="8">
        <v>1</v>
      </c>
      <c r="F385" s="10">
        <f t="shared" si="15"/>
        <v>1706.6611570247933</v>
      </c>
      <c r="G385" s="11">
        <f t="shared" si="16"/>
        <v>358.39884297520655</v>
      </c>
      <c r="H385" s="10">
        <f t="shared" si="17"/>
        <v>1706.6611570247933</v>
      </c>
      <c r="I385" s="10">
        <v>2065.06</v>
      </c>
      <c r="J385" s="12">
        <v>45567</v>
      </c>
      <c r="K385" s="8" t="s">
        <v>17</v>
      </c>
      <c r="L385" s="8" t="s">
        <v>18</v>
      </c>
      <c r="M385" s="8" t="s">
        <v>1269</v>
      </c>
      <c r="N385" s="15"/>
      <c r="O385" s="15"/>
    </row>
    <row r="386" spans="1:15" ht="38.25" x14ac:dyDescent="0.2">
      <c r="A386" s="8" t="s">
        <v>1270</v>
      </c>
      <c r="B386" s="8" t="s">
        <v>14</v>
      </c>
      <c r="C386" s="9" t="s">
        <v>1271</v>
      </c>
      <c r="D386" s="9" t="s">
        <v>1272</v>
      </c>
      <c r="E386" s="8">
        <v>1</v>
      </c>
      <c r="F386" s="10">
        <f t="shared" si="15"/>
        <v>3849.2561983471078</v>
      </c>
      <c r="G386" s="11">
        <f t="shared" si="16"/>
        <v>808.34380165289258</v>
      </c>
      <c r="H386" s="10">
        <f t="shared" si="17"/>
        <v>3849.2561983471078</v>
      </c>
      <c r="I386" s="10">
        <v>4657.6000000000004</v>
      </c>
      <c r="J386" s="12">
        <v>45649</v>
      </c>
      <c r="K386" s="8" t="s">
        <v>17</v>
      </c>
      <c r="L386" s="8" t="s">
        <v>18</v>
      </c>
      <c r="M386" s="8" t="s">
        <v>1273</v>
      </c>
    </row>
    <row r="387" spans="1:15" ht="25.5" x14ac:dyDescent="0.2">
      <c r="A387" s="8" t="s">
        <v>1274</v>
      </c>
      <c r="B387" s="8" t="s">
        <v>28</v>
      </c>
      <c r="C387" s="9" t="s">
        <v>1275</v>
      </c>
      <c r="D387" s="9" t="s">
        <v>1276</v>
      </c>
      <c r="E387" s="8">
        <v>1</v>
      </c>
      <c r="F387" s="10">
        <f t="shared" si="15"/>
        <v>537.19008264462809</v>
      </c>
      <c r="G387" s="11">
        <f t="shared" si="16"/>
        <v>112.80991735537189</v>
      </c>
      <c r="H387" s="10">
        <f t="shared" si="17"/>
        <v>537.19008264462809</v>
      </c>
      <c r="I387" s="10">
        <v>650</v>
      </c>
      <c r="J387" s="12">
        <v>45567</v>
      </c>
      <c r="K387" s="8" t="s">
        <v>17</v>
      </c>
      <c r="L387" s="8" t="s">
        <v>18</v>
      </c>
      <c r="M387" s="8" t="s">
        <v>1277</v>
      </c>
      <c r="N387" s="15"/>
      <c r="O387" s="15"/>
    </row>
    <row r="388" spans="1:15" ht="51" x14ac:dyDescent="0.2">
      <c r="A388" s="8" t="s">
        <v>1278</v>
      </c>
      <c r="B388" s="8" t="s">
        <v>14</v>
      </c>
      <c r="C388" s="9" t="s">
        <v>1279</v>
      </c>
      <c r="D388" s="9" t="s">
        <v>1280</v>
      </c>
      <c r="E388" s="8">
        <v>1</v>
      </c>
      <c r="F388" s="10">
        <f t="shared" si="15"/>
        <v>12950</v>
      </c>
      <c r="G388" s="11">
        <f t="shared" si="16"/>
        <v>2719.5</v>
      </c>
      <c r="H388" s="10">
        <f t="shared" si="17"/>
        <v>12950</v>
      </c>
      <c r="I388" s="10">
        <v>15669.5</v>
      </c>
      <c r="J388" s="12">
        <v>45652</v>
      </c>
      <c r="K388" s="8" t="s">
        <v>17</v>
      </c>
      <c r="L388" s="8" t="s">
        <v>18</v>
      </c>
      <c r="M388" s="8" t="s">
        <v>31</v>
      </c>
    </row>
    <row r="389" spans="1:15" ht="25.5" x14ac:dyDescent="0.2">
      <c r="A389" s="8" t="s">
        <v>1281</v>
      </c>
      <c r="B389" s="8" t="s">
        <v>14</v>
      </c>
      <c r="C389" s="9" t="s">
        <v>1282</v>
      </c>
      <c r="D389" s="9" t="s">
        <v>1283</v>
      </c>
      <c r="E389" s="8">
        <v>1</v>
      </c>
      <c r="F389" s="10">
        <f t="shared" si="15"/>
        <v>1157.0247933884298</v>
      </c>
      <c r="G389" s="11">
        <f t="shared" si="16"/>
        <v>242.97520661157023</v>
      </c>
      <c r="H389" s="10">
        <f t="shared" si="17"/>
        <v>1157.0247933884298</v>
      </c>
      <c r="I389" s="10">
        <v>1400</v>
      </c>
      <c r="J389" s="12">
        <v>45644</v>
      </c>
      <c r="K389" s="8" t="s">
        <v>17</v>
      </c>
      <c r="L389" s="15" t="s">
        <v>18</v>
      </c>
      <c r="M389" s="15" t="s">
        <v>1284</v>
      </c>
    </row>
    <row r="390" spans="1:15" ht="25.5" x14ac:dyDescent="0.2">
      <c r="A390" s="8" t="s">
        <v>1285</v>
      </c>
      <c r="B390" s="8" t="s">
        <v>14</v>
      </c>
      <c r="C390" s="9" t="s">
        <v>1286</v>
      </c>
      <c r="D390" s="9" t="s">
        <v>1287</v>
      </c>
      <c r="E390" s="8">
        <v>1</v>
      </c>
      <c r="F390" s="10">
        <f t="shared" si="15"/>
        <v>2959.2809917355371</v>
      </c>
      <c r="G390" s="11">
        <f t="shared" si="16"/>
        <v>621.4490082644628</v>
      </c>
      <c r="H390" s="10">
        <f t="shared" si="17"/>
        <v>2959.2809917355371</v>
      </c>
      <c r="I390" s="10">
        <v>3580.73</v>
      </c>
      <c r="J390" s="12">
        <v>45582</v>
      </c>
      <c r="K390" s="8" t="s">
        <v>17</v>
      </c>
      <c r="L390" s="15" t="s">
        <v>18</v>
      </c>
      <c r="M390" s="15" t="s">
        <v>1288</v>
      </c>
    </row>
    <row r="391" spans="1:15" ht="25.5" x14ac:dyDescent="0.2">
      <c r="A391" s="8" t="s">
        <v>1289</v>
      </c>
      <c r="B391" s="8" t="s">
        <v>28</v>
      </c>
      <c r="C391" s="9" t="s">
        <v>1286</v>
      </c>
      <c r="D391" s="9" t="s">
        <v>1290</v>
      </c>
      <c r="E391" s="8">
        <v>1</v>
      </c>
      <c r="F391" s="10">
        <f t="shared" si="15"/>
        <v>4501</v>
      </c>
      <c r="G391" s="11">
        <f t="shared" si="16"/>
        <v>945.20999999999992</v>
      </c>
      <c r="H391" s="10">
        <f t="shared" si="17"/>
        <v>4501</v>
      </c>
      <c r="I391" s="10">
        <v>5446.21</v>
      </c>
      <c r="J391" s="12">
        <v>45614</v>
      </c>
      <c r="K391" s="8" t="s">
        <v>17</v>
      </c>
      <c r="L391" s="15" t="s">
        <v>18</v>
      </c>
      <c r="M391" s="15" t="s">
        <v>1291</v>
      </c>
    </row>
    <row r="392" spans="1:15" ht="25.5" x14ac:dyDescent="0.2">
      <c r="A392" s="8" t="s">
        <v>1292</v>
      </c>
      <c r="B392" s="8" t="s">
        <v>28</v>
      </c>
      <c r="C392" s="9" t="s">
        <v>1286</v>
      </c>
      <c r="D392" s="9" t="s">
        <v>1293</v>
      </c>
      <c r="E392" s="8">
        <v>1</v>
      </c>
      <c r="F392" s="10">
        <f t="shared" ref="F392:F406" si="18">I392/1.21</f>
        <v>748.28099173553721</v>
      </c>
      <c r="G392" s="11">
        <f t="shared" ref="G392:G404" si="19">F392*0.21</f>
        <v>157.1390082644628</v>
      </c>
      <c r="H392" s="10">
        <f t="shared" ref="H392:H406" si="20">F392</f>
        <v>748.28099173553721</v>
      </c>
      <c r="I392" s="10">
        <v>905.42</v>
      </c>
      <c r="J392" s="12">
        <v>45614</v>
      </c>
      <c r="K392" s="8" t="s">
        <v>17</v>
      </c>
      <c r="L392" s="15" t="s">
        <v>18</v>
      </c>
      <c r="M392" s="15" t="s">
        <v>1294</v>
      </c>
    </row>
    <row r="393" spans="1:15" x14ac:dyDescent="0.2">
      <c r="A393" s="8" t="s">
        <v>1295</v>
      </c>
      <c r="B393" s="8" t="s">
        <v>28</v>
      </c>
      <c r="C393" s="9" t="s">
        <v>1286</v>
      </c>
      <c r="D393" s="9" t="s">
        <v>1296</v>
      </c>
      <c r="E393" s="8">
        <v>1</v>
      </c>
      <c r="F393" s="10">
        <f t="shared" si="18"/>
        <v>705.46280991735546</v>
      </c>
      <c r="G393" s="11">
        <f t="shared" si="19"/>
        <v>148.14719008264464</v>
      </c>
      <c r="H393" s="10">
        <f t="shared" si="20"/>
        <v>705.46280991735546</v>
      </c>
      <c r="I393" s="10">
        <v>853.61</v>
      </c>
      <c r="J393" s="12">
        <v>45638</v>
      </c>
      <c r="K393" s="8" t="s">
        <v>17</v>
      </c>
      <c r="L393" s="8" t="s">
        <v>18</v>
      </c>
      <c r="M393" s="8" t="s">
        <v>1297</v>
      </c>
    </row>
    <row r="394" spans="1:15" ht="38.25" x14ac:dyDescent="0.2">
      <c r="A394" s="8" t="s">
        <v>1298</v>
      </c>
      <c r="B394" s="8" t="s">
        <v>14</v>
      </c>
      <c r="C394" s="9" t="s">
        <v>1299</v>
      </c>
      <c r="D394" s="9" t="s">
        <v>1300</v>
      </c>
      <c r="E394" s="8">
        <v>1</v>
      </c>
      <c r="F394" s="10">
        <f t="shared" si="18"/>
        <v>1000</v>
      </c>
      <c r="G394" s="11">
        <f t="shared" si="19"/>
        <v>210</v>
      </c>
      <c r="H394" s="10">
        <f t="shared" si="20"/>
        <v>1000</v>
      </c>
      <c r="I394" s="10">
        <v>1210</v>
      </c>
      <c r="J394" s="12">
        <v>45618</v>
      </c>
      <c r="K394" s="8" t="s">
        <v>17</v>
      </c>
      <c r="L394" s="8" t="s">
        <v>18</v>
      </c>
      <c r="M394" s="8" t="s">
        <v>1301</v>
      </c>
    </row>
    <row r="395" spans="1:15" ht="25.5" x14ac:dyDescent="0.2">
      <c r="A395" s="8" t="s">
        <v>1302</v>
      </c>
      <c r="B395" s="8" t="s">
        <v>28</v>
      </c>
      <c r="C395" s="9" t="s">
        <v>1303</v>
      </c>
      <c r="D395" s="9" t="s">
        <v>1304</v>
      </c>
      <c r="E395" s="8">
        <v>1</v>
      </c>
      <c r="F395" s="10">
        <f t="shared" si="18"/>
        <v>538.50413223140504</v>
      </c>
      <c r="G395" s="11">
        <f t="shared" si="19"/>
        <v>113.08586776859505</v>
      </c>
      <c r="H395" s="10">
        <f t="shared" si="20"/>
        <v>538.50413223140504</v>
      </c>
      <c r="I395" s="10">
        <v>651.59</v>
      </c>
      <c r="J395" s="12">
        <v>45649</v>
      </c>
      <c r="K395" s="8" t="s">
        <v>17</v>
      </c>
      <c r="L395" s="8" t="s">
        <v>18</v>
      </c>
      <c r="M395" s="8" t="s">
        <v>1305</v>
      </c>
    </row>
    <row r="396" spans="1:15" ht="53.25" customHeight="1" x14ac:dyDescent="0.2">
      <c r="A396" s="8" t="s">
        <v>1302</v>
      </c>
      <c r="B396" s="8" t="s">
        <v>28</v>
      </c>
      <c r="C396" s="9" t="s">
        <v>1303</v>
      </c>
      <c r="D396" s="9" t="s">
        <v>1306</v>
      </c>
      <c r="E396" s="8">
        <v>1</v>
      </c>
      <c r="F396" s="10">
        <f t="shared" si="18"/>
        <v>538.50413223140504</v>
      </c>
      <c r="G396" s="11">
        <f t="shared" si="19"/>
        <v>113.08586776859505</v>
      </c>
      <c r="H396" s="10">
        <f t="shared" si="20"/>
        <v>538.50413223140504</v>
      </c>
      <c r="I396" s="10">
        <v>651.59</v>
      </c>
      <c r="J396" s="12">
        <v>45649</v>
      </c>
      <c r="K396" s="8" t="s">
        <v>17</v>
      </c>
      <c r="L396" s="8" t="s">
        <v>18</v>
      </c>
      <c r="M396" s="8" t="s">
        <v>1305</v>
      </c>
    </row>
    <row r="397" spans="1:15" ht="25.5" x14ac:dyDescent="0.2">
      <c r="A397" s="8" t="s">
        <v>1307</v>
      </c>
      <c r="B397" s="8" t="s">
        <v>14</v>
      </c>
      <c r="C397" s="9" t="s">
        <v>1308</v>
      </c>
      <c r="D397" s="9" t="s">
        <v>1309</v>
      </c>
      <c r="E397" s="8">
        <v>1</v>
      </c>
      <c r="F397" s="10">
        <f t="shared" si="18"/>
        <v>91</v>
      </c>
      <c r="G397" s="11">
        <f t="shared" si="19"/>
        <v>19.11</v>
      </c>
      <c r="H397" s="10">
        <f t="shared" si="20"/>
        <v>91</v>
      </c>
      <c r="I397" s="10">
        <v>110.11</v>
      </c>
      <c r="J397" s="12">
        <v>45607</v>
      </c>
      <c r="K397" s="8" t="s">
        <v>17</v>
      </c>
      <c r="L397" s="8" t="s">
        <v>18</v>
      </c>
      <c r="M397" s="8" t="s">
        <v>1310</v>
      </c>
    </row>
    <row r="398" spans="1:15" ht="25.5" x14ac:dyDescent="0.2">
      <c r="A398" s="8" t="s">
        <v>1311</v>
      </c>
      <c r="B398" s="8" t="s">
        <v>14</v>
      </c>
      <c r="C398" s="9" t="s">
        <v>1308</v>
      </c>
      <c r="D398" s="9" t="s">
        <v>1312</v>
      </c>
      <c r="E398" s="8">
        <v>1</v>
      </c>
      <c r="F398" s="10">
        <f t="shared" si="18"/>
        <v>235.00000000000003</v>
      </c>
      <c r="G398" s="11">
        <f t="shared" si="19"/>
        <v>49.35</v>
      </c>
      <c r="H398" s="10">
        <f t="shared" si="20"/>
        <v>235.00000000000003</v>
      </c>
      <c r="I398" s="10">
        <v>284.35000000000002</v>
      </c>
      <c r="J398" s="12">
        <v>45631</v>
      </c>
      <c r="K398" s="8" t="s">
        <v>17</v>
      </c>
      <c r="L398" s="15" t="s">
        <v>18</v>
      </c>
      <c r="M398" s="15" t="s">
        <v>1313</v>
      </c>
    </row>
    <row r="399" spans="1:15" ht="25.5" x14ac:dyDescent="0.2">
      <c r="A399" s="8" t="s">
        <v>1314</v>
      </c>
      <c r="B399" s="8" t="s">
        <v>14</v>
      </c>
      <c r="C399" s="9" t="s">
        <v>1315</v>
      </c>
      <c r="D399" s="9" t="s">
        <v>1316</v>
      </c>
      <c r="E399" s="8">
        <v>1</v>
      </c>
      <c r="F399" s="10">
        <f t="shared" si="18"/>
        <v>371.90082644628103</v>
      </c>
      <c r="G399" s="11">
        <f t="shared" si="19"/>
        <v>78.099173553719012</v>
      </c>
      <c r="H399" s="10">
        <f t="shared" si="20"/>
        <v>371.90082644628103</v>
      </c>
      <c r="I399" s="10">
        <v>450</v>
      </c>
      <c r="J399" s="12">
        <v>45589</v>
      </c>
      <c r="K399" s="8" t="s">
        <v>17</v>
      </c>
      <c r="L399" s="15" t="s">
        <v>18</v>
      </c>
      <c r="M399" s="15" t="s">
        <v>1317</v>
      </c>
    </row>
    <row r="400" spans="1:15" ht="25.5" x14ac:dyDescent="0.2">
      <c r="A400" s="8" t="s">
        <v>1318</v>
      </c>
      <c r="B400" s="8" t="s">
        <v>14</v>
      </c>
      <c r="C400" s="9" t="s">
        <v>1319</v>
      </c>
      <c r="D400" s="9" t="s">
        <v>1320</v>
      </c>
      <c r="E400" s="8">
        <v>1</v>
      </c>
      <c r="F400" s="10">
        <f t="shared" si="18"/>
        <v>1014.0000000000001</v>
      </c>
      <c r="G400" s="11">
        <f t="shared" si="19"/>
        <v>212.94000000000003</v>
      </c>
      <c r="H400" s="10">
        <f t="shared" si="20"/>
        <v>1014.0000000000001</v>
      </c>
      <c r="I400" s="10">
        <v>1226.94</v>
      </c>
      <c r="J400" s="12">
        <v>45629</v>
      </c>
      <c r="K400" s="8" t="s">
        <v>17</v>
      </c>
      <c r="L400" s="8" t="s">
        <v>18</v>
      </c>
      <c r="M400" s="8" t="s">
        <v>1321</v>
      </c>
    </row>
    <row r="401" spans="1:13" ht="25.5" x14ac:dyDescent="0.2">
      <c r="A401" s="8" t="s">
        <v>1322</v>
      </c>
      <c r="B401" s="8" t="s">
        <v>14</v>
      </c>
      <c r="C401" s="9" t="s">
        <v>1323</v>
      </c>
      <c r="D401" s="9" t="s">
        <v>1324</v>
      </c>
      <c r="E401" s="8">
        <v>1</v>
      </c>
      <c r="F401" s="10">
        <f t="shared" si="18"/>
        <v>41.32231404958678</v>
      </c>
      <c r="G401" s="11">
        <f t="shared" si="19"/>
        <v>8.677685950413224</v>
      </c>
      <c r="H401" s="10">
        <f t="shared" si="20"/>
        <v>41.32231404958678</v>
      </c>
      <c r="I401" s="10">
        <v>50</v>
      </c>
      <c r="J401" s="12">
        <v>45581</v>
      </c>
      <c r="K401" s="8" t="s">
        <v>17</v>
      </c>
      <c r="L401" s="15" t="s">
        <v>18</v>
      </c>
      <c r="M401" s="15" t="s">
        <v>1325</v>
      </c>
    </row>
    <row r="402" spans="1:13" x14ac:dyDescent="0.2">
      <c r="A402" s="8" t="s">
        <v>1326</v>
      </c>
      <c r="B402" s="8" t="s">
        <v>14</v>
      </c>
      <c r="C402" s="9" t="s">
        <v>1323</v>
      </c>
      <c r="D402" s="9" t="s">
        <v>1327</v>
      </c>
      <c r="E402" s="8">
        <v>1</v>
      </c>
      <c r="F402" s="10">
        <f t="shared" si="18"/>
        <v>319.28925619834712</v>
      </c>
      <c r="G402" s="11">
        <f t="shared" si="19"/>
        <v>67.050743801652899</v>
      </c>
      <c r="H402" s="10">
        <f t="shared" si="20"/>
        <v>319.28925619834712</v>
      </c>
      <c r="I402" s="10">
        <v>386.34</v>
      </c>
      <c r="J402" s="12">
        <v>45614</v>
      </c>
      <c r="K402" s="8" t="s">
        <v>17</v>
      </c>
      <c r="L402" s="15" t="s">
        <v>18</v>
      </c>
      <c r="M402" s="15" t="s">
        <v>1328</v>
      </c>
    </row>
    <row r="403" spans="1:13" ht="25.5" x14ac:dyDescent="0.2">
      <c r="A403" s="8" t="s">
        <v>1329</v>
      </c>
      <c r="B403" s="8" t="s">
        <v>14</v>
      </c>
      <c r="C403" s="9" t="s">
        <v>1330</v>
      </c>
      <c r="D403" s="9" t="s">
        <v>1331</v>
      </c>
      <c r="E403" s="8">
        <v>1</v>
      </c>
      <c r="F403" s="10">
        <f t="shared" si="18"/>
        <v>1890.0000000000002</v>
      </c>
      <c r="G403" s="11">
        <f t="shared" si="19"/>
        <v>396.90000000000003</v>
      </c>
      <c r="H403" s="10">
        <f t="shared" si="20"/>
        <v>1890.0000000000002</v>
      </c>
      <c r="I403" s="10">
        <v>2286.9</v>
      </c>
      <c r="J403" s="12">
        <v>45603</v>
      </c>
      <c r="K403" s="8" t="s">
        <v>17</v>
      </c>
      <c r="L403" s="8" t="s">
        <v>18</v>
      </c>
      <c r="M403" s="8" t="s">
        <v>1332</v>
      </c>
    </row>
    <row r="404" spans="1:13" ht="25.5" x14ac:dyDescent="0.2">
      <c r="A404" s="8" t="s">
        <v>1333</v>
      </c>
      <c r="B404" s="8" t="s">
        <v>14</v>
      </c>
      <c r="C404" s="9" t="s">
        <v>1334</v>
      </c>
      <c r="D404" s="9" t="s">
        <v>1335</v>
      </c>
      <c r="E404" s="8">
        <v>1</v>
      </c>
      <c r="F404" s="10">
        <f t="shared" si="18"/>
        <v>4480</v>
      </c>
      <c r="G404" s="11">
        <f t="shared" si="19"/>
        <v>940.8</v>
      </c>
      <c r="H404" s="10">
        <f t="shared" si="20"/>
        <v>4480</v>
      </c>
      <c r="I404" s="10">
        <v>5420.8</v>
      </c>
      <c r="J404" s="12">
        <v>45631</v>
      </c>
      <c r="K404" s="8" t="s">
        <v>17</v>
      </c>
      <c r="L404" s="8" t="s">
        <v>18</v>
      </c>
      <c r="M404" s="8" t="s">
        <v>1336</v>
      </c>
    </row>
    <row r="405" spans="1:13" x14ac:dyDescent="0.2">
      <c r="A405" s="8" t="s">
        <v>1337</v>
      </c>
      <c r="B405" s="8" t="s">
        <v>14</v>
      </c>
      <c r="C405" s="9" t="s">
        <v>1338</v>
      </c>
      <c r="D405" s="9" t="s">
        <v>1339</v>
      </c>
      <c r="E405" s="8">
        <v>1</v>
      </c>
      <c r="F405" s="10">
        <f t="shared" si="18"/>
        <v>380</v>
      </c>
      <c r="G405" s="11">
        <f>F405*0.21</f>
        <v>79.8</v>
      </c>
      <c r="H405" s="10">
        <f t="shared" si="20"/>
        <v>380</v>
      </c>
      <c r="I405" s="10">
        <v>459.8</v>
      </c>
      <c r="J405" s="12">
        <v>45568</v>
      </c>
      <c r="K405" s="8" t="s">
        <v>17</v>
      </c>
      <c r="L405" s="15" t="s">
        <v>18</v>
      </c>
      <c r="M405" s="15" t="s">
        <v>1340</v>
      </c>
    </row>
    <row r="406" spans="1:13" ht="25.5" x14ac:dyDescent="0.2">
      <c r="A406" s="8" t="s">
        <v>1341</v>
      </c>
      <c r="B406" s="8" t="s">
        <v>14</v>
      </c>
      <c r="C406" s="9" t="s">
        <v>1342</v>
      </c>
      <c r="D406" s="9" t="s">
        <v>1343</v>
      </c>
      <c r="E406" s="8">
        <v>12</v>
      </c>
      <c r="F406" s="10">
        <f t="shared" si="18"/>
        <v>12236.157024793389</v>
      </c>
      <c r="G406" s="11">
        <f>F406*0.21</f>
        <v>2569.5929752066118</v>
      </c>
      <c r="H406" s="10">
        <f t="shared" si="20"/>
        <v>12236.157024793389</v>
      </c>
      <c r="I406" s="10">
        <v>14805.75</v>
      </c>
      <c r="J406" s="12">
        <v>45574</v>
      </c>
      <c r="K406" s="8" t="s">
        <v>17</v>
      </c>
      <c r="L406" s="8" t="s">
        <v>18</v>
      </c>
      <c r="M406" s="8" t="s">
        <v>31</v>
      </c>
    </row>
    <row r="407" spans="1:13" x14ac:dyDescent="0.2">
      <c r="A407" s="8"/>
      <c r="B407" s="8"/>
      <c r="C407" s="9"/>
      <c r="D407" s="9"/>
      <c r="E407" s="8"/>
      <c r="F407" s="10"/>
      <c r="G407" s="11"/>
      <c r="H407" s="10"/>
      <c r="I407" s="10"/>
      <c r="J407" s="12"/>
      <c r="L407" s="8"/>
      <c r="M407" s="8"/>
    </row>
    <row r="408" spans="1:13" x14ac:dyDescent="0.2">
      <c r="C408" s="9"/>
      <c r="D408" s="9"/>
      <c r="I408" s="10"/>
      <c r="J408" s="12"/>
    </row>
    <row r="409" spans="1:13" x14ac:dyDescent="0.2">
      <c r="C409" s="9"/>
      <c r="D409" s="9"/>
      <c r="I409" s="10"/>
      <c r="J409" s="12"/>
    </row>
    <row r="410" spans="1:13" x14ac:dyDescent="0.2">
      <c r="C410" s="9"/>
      <c r="D410" s="9"/>
      <c r="I410" s="10"/>
      <c r="J410" s="12"/>
    </row>
    <row r="411" spans="1:13" x14ac:dyDescent="0.2">
      <c r="C411" s="9"/>
      <c r="D411" s="9"/>
      <c r="I411" s="10"/>
      <c r="J411" s="12"/>
    </row>
    <row r="412" spans="1:13" x14ac:dyDescent="0.2">
      <c r="C412" s="9"/>
      <c r="D412" s="9"/>
      <c r="I412" s="10"/>
      <c r="J412" s="12"/>
    </row>
    <row r="413" spans="1:13" x14ac:dyDescent="0.2">
      <c r="C413" s="9"/>
      <c r="D413" s="9"/>
      <c r="I413" s="10"/>
      <c r="J413" s="12"/>
    </row>
    <row r="414" spans="1:13" x14ac:dyDescent="0.2">
      <c r="C414" s="9"/>
      <c r="D414" s="9"/>
      <c r="I414" s="10"/>
      <c r="J414" s="12"/>
    </row>
    <row r="415" spans="1:13" x14ac:dyDescent="0.2">
      <c r="C415" s="9"/>
      <c r="D415" s="9"/>
      <c r="I415" s="10"/>
      <c r="J415" s="16"/>
    </row>
    <row r="416" spans="1:13" x14ac:dyDescent="0.2">
      <c r="C416" s="9"/>
      <c r="D416" s="9"/>
      <c r="I416" s="10"/>
      <c r="J416" s="12"/>
    </row>
    <row r="417" spans="1:15" x14ac:dyDescent="0.2">
      <c r="C417" s="9"/>
      <c r="D417" s="9"/>
      <c r="I417" s="10"/>
      <c r="J417" s="12"/>
    </row>
    <row r="418" spans="1:15" x14ac:dyDescent="0.2">
      <c r="C418" s="9"/>
      <c r="D418" s="9"/>
      <c r="I418" s="10"/>
      <c r="J418" s="12"/>
    </row>
    <row r="419" spans="1:15" x14ac:dyDescent="0.2">
      <c r="C419" s="9"/>
      <c r="D419" s="9"/>
      <c r="I419" s="10"/>
      <c r="J419" s="12"/>
    </row>
    <row r="420" spans="1:15" x14ac:dyDescent="0.2">
      <c r="B420" s="8"/>
      <c r="C420" s="9"/>
      <c r="D420" s="9"/>
      <c r="I420" s="10"/>
      <c r="J420" s="12"/>
      <c r="L420" s="8"/>
      <c r="M420" s="8"/>
      <c r="N420" s="15"/>
      <c r="O420" s="15"/>
    </row>
    <row r="421" spans="1:15" x14ac:dyDescent="0.2">
      <c r="A421" s="8"/>
      <c r="B421" s="8"/>
      <c r="C421" s="9"/>
      <c r="D421" s="9"/>
      <c r="I421" s="10"/>
      <c r="J421" s="12"/>
      <c r="L421" s="8"/>
      <c r="M421" s="8"/>
      <c r="N421" s="15"/>
      <c r="O421" s="15"/>
    </row>
    <row r="422" spans="1:15" x14ac:dyDescent="0.2">
      <c r="A422" s="8"/>
      <c r="B422" s="8"/>
      <c r="C422" s="9"/>
      <c r="D422" s="9"/>
      <c r="I422" s="10"/>
      <c r="J422" s="12"/>
      <c r="L422" s="8"/>
      <c r="M422" s="8"/>
      <c r="N422" s="15"/>
      <c r="O422" s="15"/>
    </row>
    <row r="423" spans="1:15" x14ac:dyDescent="0.2">
      <c r="C423" s="9"/>
      <c r="D423" s="9"/>
      <c r="I423" s="10"/>
      <c r="J423" s="12"/>
    </row>
    <row r="424" spans="1:15" x14ac:dyDescent="0.2">
      <c r="C424" s="9"/>
      <c r="D424" s="9"/>
      <c r="I424" s="10"/>
      <c r="J424" s="12"/>
    </row>
    <row r="425" spans="1:15" x14ac:dyDescent="0.2">
      <c r="C425" s="9"/>
      <c r="D425" s="9"/>
      <c r="I425" s="10"/>
      <c r="J425" s="12"/>
    </row>
    <row r="426" spans="1:15" x14ac:dyDescent="0.2">
      <c r="C426" s="9"/>
      <c r="D426" s="9"/>
      <c r="I426" s="10"/>
      <c r="J426" s="12"/>
    </row>
    <row r="427" spans="1:15" x14ac:dyDescent="0.2">
      <c r="C427" s="9"/>
      <c r="D427" s="9"/>
      <c r="I427" s="10"/>
      <c r="J427" s="12"/>
    </row>
    <row r="428" spans="1:15" x14ac:dyDescent="0.2">
      <c r="C428" s="9"/>
      <c r="D428" s="9"/>
      <c r="I428" s="10"/>
      <c r="J428" s="12"/>
    </row>
    <row r="429" spans="1:15" x14ac:dyDescent="0.2">
      <c r="C429" s="9"/>
      <c r="D429" s="9"/>
      <c r="I429" s="10"/>
      <c r="J429" s="12"/>
    </row>
    <row r="430" spans="1:15" x14ac:dyDescent="0.2">
      <c r="C430" s="9"/>
      <c r="D430" s="9"/>
      <c r="I430" s="10"/>
      <c r="J430" s="12"/>
    </row>
    <row r="431" spans="1:15" x14ac:dyDescent="0.2">
      <c r="C431" s="9"/>
      <c r="D431" s="9"/>
      <c r="J431" s="12"/>
    </row>
    <row r="432" spans="1:15" x14ac:dyDescent="0.2">
      <c r="C432" s="9"/>
      <c r="D432" s="9"/>
      <c r="J432" s="12"/>
    </row>
    <row r="433" spans="3:15" x14ac:dyDescent="0.2">
      <c r="C433" s="9"/>
      <c r="D433" s="9"/>
      <c r="J433" s="12"/>
    </row>
    <row r="434" spans="3:15" x14ac:dyDescent="0.2">
      <c r="C434" s="9"/>
      <c r="D434" s="9"/>
      <c r="J434" s="12"/>
    </row>
    <row r="435" spans="3:15" x14ac:dyDescent="0.2">
      <c r="C435" s="9"/>
      <c r="D435" s="9"/>
      <c r="J435" s="12"/>
    </row>
    <row r="436" spans="3:15" x14ac:dyDescent="0.2">
      <c r="C436" s="9"/>
      <c r="D436" s="9"/>
      <c r="J436" s="12"/>
    </row>
    <row r="437" spans="3:15" x14ac:dyDescent="0.2">
      <c r="C437" s="9"/>
      <c r="D437" s="9"/>
      <c r="J437" s="12"/>
      <c r="N437" s="8"/>
      <c r="O437" s="8"/>
    </row>
    <row r="438" spans="3:15" x14ac:dyDescent="0.2">
      <c r="C438" s="9"/>
      <c r="D438" s="9"/>
      <c r="J438" s="12"/>
    </row>
    <row r="439" spans="3:15" x14ac:dyDescent="0.2">
      <c r="C439" s="9"/>
      <c r="D439" s="9"/>
      <c r="J439" s="12"/>
    </row>
    <row r="440" spans="3:15" x14ac:dyDescent="0.2">
      <c r="C440" s="9"/>
      <c r="D440" s="9"/>
      <c r="J440" s="12"/>
    </row>
    <row r="441" spans="3:15" x14ac:dyDescent="0.2">
      <c r="C441" s="9"/>
      <c r="D441" s="9"/>
      <c r="J441" s="12"/>
    </row>
    <row r="442" spans="3:15" x14ac:dyDescent="0.2">
      <c r="C442" s="9"/>
      <c r="D442" s="9"/>
      <c r="J442" s="12"/>
      <c r="N442" s="15"/>
      <c r="O442" s="15"/>
    </row>
    <row r="443" spans="3:15" x14ac:dyDescent="0.2">
      <c r="C443" s="9"/>
      <c r="D443" s="9"/>
      <c r="J443" s="12"/>
    </row>
    <row r="444" spans="3:15" x14ac:dyDescent="0.2">
      <c r="C444" s="9"/>
      <c r="D444" s="9"/>
      <c r="J444" s="12"/>
    </row>
    <row r="445" spans="3:15" x14ac:dyDescent="0.2">
      <c r="C445" s="9"/>
      <c r="D445" s="9"/>
      <c r="J445" s="12"/>
    </row>
    <row r="446" spans="3:15" x14ac:dyDescent="0.2">
      <c r="C446" s="9"/>
      <c r="D446" s="9"/>
      <c r="J446" s="12"/>
    </row>
    <row r="447" spans="3:15" x14ac:dyDescent="0.2">
      <c r="C447" s="9"/>
      <c r="D447" s="9"/>
      <c r="J447" s="12"/>
    </row>
    <row r="448" spans="3:15" x14ac:dyDescent="0.2">
      <c r="C448" s="9"/>
      <c r="D448" s="9"/>
      <c r="J448" s="12"/>
    </row>
    <row r="449" spans="3:10" x14ac:dyDescent="0.2">
      <c r="C449" s="9"/>
      <c r="D449" s="9"/>
      <c r="J449" s="12"/>
    </row>
    <row r="450" spans="3:10" x14ac:dyDescent="0.2">
      <c r="C450" s="9"/>
    </row>
    <row r="453" spans="3:10" ht="17.25" customHeight="1" x14ac:dyDescent="0.2"/>
    <row r="454" spans="3:10" ht="57.75" customHeight="1" x14ac:dyDescent="0.2"/>
    <row r="458" spans="3:10" x14ac:dyDescent="0.2">
      <c r="D458" s="26"/>
    </row>
    <row r="468" spans="1:21" s="8" customFormat="1" x14ac:dyDescent="0.2">
      <c r="A468" s="15"/>
      <c r="B468" s="15"/>
      <c r="C468"/>
      <c r="D468"/>
      <c r="E468" s="15"/>
      <c r="F468" s="24"/>
      <c r="G468" s="25"/>
      <c r="H468" s="24"/>
      <c r="I468" s="24"/>
      <c r="J468" s="13"/>
      <c r="L468" s="15"/>
      <c r="M468" s="15"/>
      <c r="N468"/>
      <c r="O468"/>
      <c r="P468"/>
      <c r="Q468"/>
      <c r="R468"/>
      <c r="S468"/>
      <c r="T468"/>
      <c r="U468"/>
    </row>
    <row r="469" spans="1:21" s="8" customFormat="1" x14ac:dyDescent="0.2">
      <c r="A469" s="15"/>
      <c r="B469" s="15"/>
      <c r="C469"/>
      <c r="D469"/>
      <c r="E469" s="15"/>
      <c r="F469" s="24"/>
      <c r="G469" s="25"/>
      <c r="H469" s="24"/>
      <c r="I469" s="24"/>
      <c r="J469" s="13"/>
      <c r="L469" s="15"/>
      <c r="M469" s="15"/>
      <c r="N469"/>
      <c r="O469"/>
      <c r="P469"/>
      <c r="Q469"/>
      <c r="R469"/>
      <c r="S469"/>
      <c r="T469"/>
      <c r="U469"/>
    </row>
    <row r="470" spans="1:21" s="8" customFormat="1" x14ac:dyDescent="0.2">
      <c r="A470" s="15"/>
      <c r="B470" s="15"/>
      <c r="C470"/>
      <c r="D470"/>
      <c r="E470" s="15"/>
      <c r="F470" s="24"/>
      <c r="G470" s="25"/>
      <c r="H470" s="24"/>
      <c r="I470" s="24"/>
      <c r="J470" s="13"/>
      <c r="L470" s="15"/>
      <c r="M470" s="15"/>
      <c r="N470"/>
      <c r="O470"/>
      <c r="P470"/>
      <c r="Q470"/>
      <c r="R470"/>
      <c r="S470"/>
      <c r="T470"/>
      <c r="U470"/>
    </row>
    <row r="471" spans="1:21" s="8" customFormat="1" x14ac:dyDescent="0.2">
      <c r="A471" s="15"/>
      <c r="B471" s="15"/>
      <c r="C471"/>
      <c r="D471"/>
      <c r="E471" s="15"/>
      <c r="F471" s="24"/>
      <c r="G471" s="25"/>
      <c r="H471" s="24"/>
      <c r="I471" s="24"/>
      <c r="J471" s="13"/>
      <c r="L471" s="15"/>
      <c r="M471" s="15"/>
      <c r="N471"/>
      <c r="O471"/>
      <c r="P471"/>
      <c r="Q471"/>
      <c r="R471"/>
      <c r="S471"/>
      <c r="T471"/>
      <c r="U471"/>
    </row>
    <row r="472" spans="1:21" s="8" customFormat="1" x14ac:dyDescent="0.2">
      <c r="A472" s="15"/>
      <c r="B472" s="15"/>
      <c r="C472"/>
      <c r="D472"/>
      <c r="E472" s="15"/>
      <c r="F472" s="24"/>
      <c r="G472" s="25"/>
      <c r="H472" s="24"/>
      <c r="I472" s="24"/>
      <c r="J472" s="13"/>
      <c r="L472" s="15"/>
      <c r="M472" s="15"/>
      <c r="N472"/>
      <c r="O472"/>
      <c r="P472"/>
      <c r="Q472"/>
      <c r="R472"/>
      <c r="S472"/>
      <c r="T472"/>
      <c r="U472"/>
    </row>
    <row r="473" spans="1:21" s="8" customFormat="1" x14ac:dyDescent="0.2">
      <c r="A473" s="15"/>
      <c r="B473" s="15"/>
      <c r="C473"/>
      <c r="D473"/>
      <c r="E473" s="15"/>
      <c r="F473" s="24"/>
      <c r="G473" s="25"/>
      <c r="H473" s="24"/>
      <c r="I473" s="24"/>
      <c r="J473" s="13"/>
      <c r="L473" s="15"/>
      <c r="M473" s="15"/>
      <c r="N473"/>
      <c r="O473"/>
      <c r="P473"/>
      <c r="Q473"/>
      <c r="R473"/>
      <c r="S473"/>
      <c r="T473"/>
      <c r="U473"/>
    </row>
    <row r="474" spans="1:21" s="8" customFormat="1" x14ac:dyDescent="0.2">
      <c r="A474" s="15"/>
      <c r="B474" s="15"/>
      <c r="C474"/>
      <c r="D474"/>
      <c r="E474" s="15"/>
      <c r="F474" s="24"/>
      <c r="G474" s="25"/>
      <c r="H474" s="24"/>
      <c r="I474" s="24"/>
      <c r="J474" s="13"/>
      <c r="L474" s="15"/>
      <c r="M474" s="15"/>
      <c r="N474"/>
      <c r="O474"/>
      <c r="P474"/>
      <c r="Q474"/>
      <c r="R474"/>
      <c r="S474"/>
      <c r="T474"/>
      <c r="U474"/>
    </row>
    <row r="475" spans="1:21" s="8" customFormat="1" x14ac:dyDescent="0.2">
      <c r="A475" s="15"/>
      <c r="B475" s="15"/>
      <c r="C475"/>
      <c r="D475"/>
      <c r="E475" s="15"/>
      <c r="F475" s="24"/>
      <c r="G475" s="25"/>
      <c r="H475" s="24"/>
      <c r="I475" s="24"/>
      <c r="J475" s="13"/>
      <c r="L475" s="15"/>
      <c r="M475" s="15"/>
      <c r="N475"/>
      <c r="O475"/>
      <c r="P475"/>
      <c r="Q475"/>
      <c r="R475"/>
      <c r="S475"/>
      <c r="T475"/>
      <c r="U475"/>
    </row>
    <row r="476" spans="1:21" s="8" customFormat="1" x14ac:dyDescent="0.2">
      <c r="A476" s="15"/>
      <c r="B476" s="15"/>
      <c r="C476"/>
      <c r="D476"/>
      <c r="E476" s="15"/>
      <c r="F476" s="24"/>
      <c r="G476" s="25"/>
      <c r="H476" s="24"/>
      <c r="I476" s="24"/>
      <c r="J476" s="13"/>
      <c r="L476" s="15"/>
      <c r="M476" s="15"/>
      <c r="N476"/>
      <c r="O476"/>
      <c r="P476"/>
      <c r="Q476"/>
      <c r="R476"/>
      <c r="S476"/>
      <c r="T476"/>
      <c r="U476"/>
    </row>
    <row r="477" spans="1:21" s="8" customFormat="1" x14ac:dyDescent="0.2">
      <c r="A477" s="15"/>
      <c r="B477" s="15"/>
      <c r="C477"/>
      <c r="D477"/>
      <c r="E477" s="15"/>
      <c r="F477" s="24"/>
      <c r="G477" s="25"/>
      <c r="H477" s="24"/>
      <c r="I477" s="24"/>
      <c r="J477" s="13"/>
      <c r="L477" s="15"/>
      <c r="M477" s="15"/>
      <c r="N477"/>
      <c r="O477"/>
      <c r="P477"/>
      <c r="Q477"/>
      <c r="R477"/>
      <c r="S477"/>
      <c r="T477"/>
      <c r="U477"/>
    </row>
    <row r="478" spans="1:21" s="8" customFormat="1" x14ac:dyDescent="0.2">
      <c r="A478" s="15"/>
      <c r="B478" s="15"/>
      <c r="C478"/>
      <c r="D478"/>
      <c r="E478" s="15"/>
      <c r="F478" s="24"/>
      <c r="G478" s="25"/>
      <c r="H478" s="24"/>
      <c r="I478" s="24"/>
      <c r="J478" s="13"/>
      <c r="L478" s="15"/>
      <c r="M478" s="15"/>
      <c r="N478"/>
      <c r="O478"/>
      <c r="P478"/>
      <c r="Q478"/>
      <c r="R478"/>
      <c r="S478"/>
      <c r="T478"/>
      <c r="U478"/>
    </row>
    <row r="479" spans="1:21" s="8" customFormat="1" x14ac:dyDescent="0.2">
      <c r="A479" s="15"/>
      <c r="B479" s="15"/>
      <c r="C479"/>
      <c r="D479"/>
      <c r="E479" s="15"/>
      <c r="F479" s="24"/>
      <c r="G479" s="25"/>
      <c r="H479" s="24"/>
      <c r="I479" s="24"/>
      <c r="J479" s="13"/>
      <c r="L479" s="15"/>
      <c r="M479" s="15"/>
      <c r="N479"/>
      <c r="O479"/>
      <c r="P479"/>
      <c r="Q479"/>
      <c r="R479"/>
      <c r="S479"/>
      <c r="T479"/>
      <c r="U479"/>
    </row>
    <row r="480" spans="1:21" s="8" customFormat="1" x14ac:dyDescent="0.2">
      <c r="A480" s="15"/>
      <c r="B480" s="15"/>
      <c r="C480"/>
      <c r="D480"/>
      <c r="E480" s="15"/>
      <c r="F480" s="24"/>
      <c r="G480" s="25"/>
      <c r="H480" s="24"/>
      <c r="I480" s="24"/>
      <c r="J480" s="13"/>
      <c r="L480" s="15"/>
      <c r="M480" s="15"/>
      <c r="N480"/>
      <c r="O480"/>
      <c r="P480"/>
      <c r="Q480"/>
      <c r="R480"/>
      <c r="S480"/>
      <c r="T480"/>
      <c r="U480"/>
    </row>
    <row r="481" spans="1:21" s="8" customFormat="1" x14ac:dyDescent="0.2">
      <c r="A481" s="15"/>
      <c r="B481" s="15"/>
      <c r="C481"/>
      <c r="D481"/>
      <c r="E481" s="15"/>
      <c r="F481" s="24"/>
      <c r="G481" s="25"/>
      <c r="H481" s="24"/>
      <c r="I481" s="24"/>
      <c r="J481" s="13"/>
      <c r="L481" s="15"/>
      <c r="M481" s="15"/>
      <c r="N481"/>
      <c r="O481"/>
      <c r="P481"/>
      <c r="Q481"/>
      <c r="R481"/>
      <c r="S481"/>
      <c r="T481"/>
      <c r="U481"/>
    </row>
    <row r="482" spans="1:21" s="8" customFormat="1" x14ac:dyDescent="0.2">
      <c r="A482" s="15"/>
      <c r="B482" s="15"/>
      <c r="C482"/>
      <c r="D482"/>
      <c r="E482" s="15"/>
      <c r="F482" s="24"/>
      <c r="G482" s="25"/>
      <c r="H482" s="24"/>
      <c r="I482" s="24"/>
      <c r="J482" s="13"/>
      <c r="L482" s="15"/>
      <c r="M482" s="15"/>
      <c r="N482"/>
      <c r="O482"/>
      <c r="P482"/>
      <c r="Q482"/>
      <c r="R482"/>
      <c r="S482"/>
      <c r="T482"/>
      <c r="U482"/>
    </row>
    <row r="483" spans="1:21" s="8" customFormat="1" x14ac:dyDescent="0.2">
      <c r="A483" s="15"/>
      <c r="B483" s="15"/>
      <c r="C483"/>
      <c r="D483"/>
      <c r="E483" s="15"/>
      <c r="F483" s="24"/>
      <c r="G483" s="25"/>
      <c r="H483" s="24"/>
      <c r="I483" s="24"/>
      <c r="J483" s="13"/>
      <c r="L483" s="15"/>
      <c r="M483" s="15"/>
      <c r="N483"/>
      <c r="O483"/>
      <c r="P483"/>
      <c r="Q483"/>
      <c r="R483"/>
      <c r="S483"/>
      <c r="T483"/>
      <c r="U483"/>
    </row>
    <row r="484" spans="1:21" s="8" customFormat="1" x14ac:dyDescent="0.2">
      <c r="A484" s="15"/>
      <c r="B484" s="15"/>
      <c r="C484"/>
      <c r="D484"/>
      <c r="E484" s="15"/>
      <c r="F484" s="24"/>
      <c r="G484" s="25"/>
      <c r="H484" s="24"/>
      <c r="I484" s="24"/>
      <c r="J484" s="13"/>
      <c r="L484" s="15"/>
      <c r="M484" s="15"/>
      <c r="N484"/>
      <c r="O484"/>
      <c r="P484"/>
      <c r="Q484"/>
      <c r="R484"/>
      <c r="S484"/>
      <c r="T484"/>
      <c r="U484"/>
    </row>
    <row r="485" spans="1:21" s="8" customFormat="1" x14ac:dyDescent="0.2">
      <c r="A485" s="15"/>
      <c r="B485" s="15"/>
      <c r="C485"/>
      <c r="D485"/>
      <c r="E485" s="15"/>
      <c r="F485" s="24"/>
      <c r="G485" s="25"/>
      <c r="H485" s="24"/>
      <c r="I485" s="24"/>
      <c r="J485" s="13"/>
      <c r="L485" s="15"/>
      <c r="M485" s="15"/>
      <c r="N485"/>
      <c r="O485"/>
      <c r="P485"/>
      <c r="Q485"/>
      <c r="R485"/>
      <c r="S485"/>
      <c r="T485"/>
      <c r="U485"/>
    </row>
    <row r="486" spans="1:21" s="8" customFormat="1" x14ac:dyDescent="0.2">
      <c r="A486" s="15"/>
      <c r="B486" s="15"/>
      <c r="C486"/>
      <c r="D486"/>
      <c r="E486" s="15"/>
      <c r="F486" s="24"/>
      <c r="G486" s="25"/>
      <c r="H486" s="24"/>
      <c r="I486" s="24"/>
      <c r="J486" s="13"/>
      <c r="L486" s="15"/>
      <c r="M486" s="15"/>
      <c r="N486"/>
      <c r="O486"/>
      <c r="P486"/>
      <c r="Q486"/>
      <c r="R486"/>
      <c r="S486"/>
      <c r="T486"/>
      <c r="U486"/>
    </row>
    <row r="487" spans="1:21" s="8" customFormat="1" x14ac:dyDescent="0.2">
      <c r="A487" s="15"/>
      <c r="B487" s="15"/>
      <c r="C487"/>
      <c r="D487"/>
      <c r="E487" s="15"/>
      <c r="F487" s="24"/>
      <c r="G487" s="25"/>
      <c r="H487" s="24"/>
      <c r="I487" s="24"/>
      <c r="J487" s="13"/>
      <c r="L487" s="15"/>
      <c r="M487" s="15"/>
      <c r="N487"/>
      <c r="O487"/>
      <c r="P487"/>
      <c r="Q487"/>
      <c r="R487"/>
      <c r="S487"/>
      <c r="T487"/>
      <c r="U487"/>
    </row>
    <row r="488" spans="1:21" s="8" customFormat="1" x14ac:dyDescent="0.2">
      <c r="A488" s="15"/>
      <c r="B488" s="15"/>
      <c r="C488"/>
      <c r="D488"/>
      <c r="E488" s="15"/>
      <c r="F488" s="24"/>
      <c r="G488" s="25"/>
      <c r="H488" s="24"/>
      <c r="I488" s="24"/>
      <c r="J488" s="13"/>
      <c r="L488" s="15"/>
      <c r="M488" s="15"/>
      <c r="N488"/>
      <c r="O488"/>
      <c r="P488"/>
      <c r="Q488"/>
      <c r="R488"/>
      <c r="S488"/>
      <c r="T488"/>
      <c r="U488"/>
    </row>
    <row r="489" spans="1:21" s="8" customFormat="1" x14ac:dyDescent="0.2">
      <c r="A489" s="15"/>
      <c r="B489" s="15"/>
      <c r="C489"/>
      <c r="D489"/>
      <c r="E489" s="15"/>
      <c r="F489" s="24"/>
      <c r="G489" s="25"/>
      <c r="H489" s="24"/>
      <c r="I489" s="24"/>
      <c r="J489" s="13"/>
      <c r="L489" s="15"/>
      <c r="M489" s="15"/>
      <c r="N489"/>
      <c r="O489"/>
      <c r="P489"/>
      <c r="Q489"/>
      <c r="R489"/>
      <c r="S489"/>
      <c r="T489"/>
      <c r="U489"/>
    </row>
    <row r="490" spans="1:21" s="8" customFormat="1" x14ac:dyDescent="0.2">
      <c r="A490" s="15"/>
      <c r="B490" s="15"/>
      <c r="C490"/>
      <c r="D490"/>
      <c r="E490" s="15"/>
      <c r="F490" s="24"/>
      <c r="G490" s="25"/>
      <c r="H490" s="24"/>
      <c r="I490" s="24"/>
      <c r="J490" s="13"/>
      <c r="L490" s="15"/>
      <c r="M490" s="15"/>
      <c r="N490"/>
      <c r="O490"/>
      <c r="P490"/>
      <c r="Q490"/>
      <c r="R490"/>
      <c r="S490"/>
      <c r="T490"/>
      <c r="U490"/>
    </row>
    <row r="498" spans="1:21" s="8" customFormat="1" x14ac:dyDescent="0.2">
      <c r="A498" s="15"/>
      <c r="B498" s="15"/>
      <c r="C498"/>
      <c r="D498"/>
      <c r="E498" s="15"/>
      <c r="F498" s="24"/>
      <c r="G498" s="25"/>
      <c r="H498" s="24"/>
      <c r="I498" s="24"/>
      <c r="J498" s="13"/>
      <c r="L498" s="15"/>
      <c r="M498" s="15"/>
      <c r="N498"/>
      <c r="O498"/>
      <c r="P498"/>
      <c r="Q498"/>
      <c r="R498"/>
      <c r="S498"/>
      <c r="T498"/>
      <c r="U498"/>
    </row>
  </sheetData>
  <printOptions horizontalCentered="1"/>
  <pageMargins left="0.51181102362204722" right="0.51181102362204722" top="0.74803149606299213" bottom="0.74803149606299213" header="0.31496062992125984" footer="0.31496062992125984"/>
  <pageSetup paperSize="9" scale="27" fitToHeight="0" orientation="landscape" r:id="rId1"/>
  <headerFooter alignWithMargins="0">
    <oddHeader>&amp;C&amp;12
Relación de contratos menores 4º trimestre 2024</oddHeader>
    <oddFooter>&amp;CAyuntamiento de Fuente Álamo de Murcia&amp;R&amp;P de&amp;N
7/03/2025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4ºTRIMESTRE 2024</vt:lpstr>
      <vt:lpstr>'4ºTRIMESTRE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santi2</dc:creator>
  <cp:lastModifiedBy>Santi Mendoza (Ayto. Fuente Álamo)</cp:lastModifiedBy>
  <cp:lastPrinted>2025-11-24T08:27:01Z</cp:lastPrinted>
  <dcterms:created xsi:type="dcterms:W3CDTF">2025-03-10T09:31:29Z</dcterms:created>
  <dcterms:modified xsi:type="dcterms:W3CDTF">2025-11-24T08:27:01Z</dcterms:modified>
</cp:coreProperties>
</file>